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830" activeTab="0"/>
  </bookViews>
  <sheets>
    <sheet name="17-1" sheetId="1" r:id="rId1"/>
  </sheets>
  <definedNames>
    <definedName name="_xlnm._FilterDatabase" localSheetId="0" hidden="1">'17-1'!$A$4:$P$83</definedName>
    <definedName name="_xlfn.CEILING.PRECISE" hidden="1">#NAME?</definedName>
  </definedNames>
  <calcPr fullCalcOnLoad="1"/>
</workbook>
</file>

<file path=xl/sharedStrings.xml><?xml version="1.0" encoding="utf-8"?>
<sst xmlns="http://schemas.openxmlformats.org/spreadsheetml/2006/main" count="562" uniqueCount="182">
  <si>
    <t>KAYSERİ DEFTERDARLIĞI MİLLİ EMLAK MÜDÜRLÜĞÜNDEN</t>
  </si>
  <si>
    <t xml:space="preserve">     İlan olunur.</t>
  </si>
  <si>
    <t>PAFTA:</t>
  </si>
  <si>
    <t>ADA:</t>
  </si>
  <si>
    <t>PARSEL:</t>
  </si>
  <si>
    <r>
      <t>HİSSE</t>
    </r>
    <r>
      <rPr>
        <b/>
        <u val="single"/>
        <sz val="10"/>
        <rFont val="Arial Tur"/>
        <family val="2"/>
      </rPr>
      <t xml:space="preserve"> ORANI:</t>
    </r>
  </si>
  <si>
    <r>
      <t>İHALE</t>
    </r>
    <r>
      <rPr>
        <b/>
        <u val="single"/>
        <sz val="10"/>
        <rFont val="Arial Tur"/>
        <family val="2"/>
      </rPr>
      <t xml:space="preserve"> TARİHİ  :</t>
    </r>
  </si>
  <si>
    <r>
      <t>İHALE</t>
    </r>
    <r>
      <rPr>
        <b/>
        <u val="single"/>
        <sz val="10"/>
        <rFont val="Arial Tur"/>
        <family val="2"/>
      </rPr>
      <t xml:space="preserve"> SAATİ:</t>
    </r>
  </si>
  <si>
    <t>Tam</t>
  </si>
  <si>
    <t>Arsa</t>
  </si>
  <si>
    <t>Melikgazi</t>
  </si>
  <si>
    <t>09:00</t>
  </si>
  <si>
    <r>
      <t xml:space="preserve">   NOT: İhale bilgileri </t>
    </r>
    <r>
      <rPr>
        <b/>
        <u val="single"/>
        <sz val="10"/>
        <rFont val="Arial Tur"/>
        <family val="2"/>
      </rPr>
      <t>www.milliemlak.gov.tr</t>
    </r>
    <r>
      <rPr>
        <b/>
        <sz val="10"/>
        <rFont val="Arial Tur"/>
        <family val="2"/>
      </rPr>
      <t xml:space="preserve"> veya </t>
    </r>
    <r>
      <rPr>
        <b/>
        <u val="single"/>
        <sz val="10"/>
        <rFont val="Arial Tur"/>
        <family val="2"/>
      </rPr>
      <t>www.maliye.gov.tr/defterdarliklar/kayseri/</t>
    </r>
    <r>
      <rPr>
        <b/>
        <sz val="10"/>
        <rFont val="Arial Tur"/>
        <family val="2"/>
      </rPr>
      <t xml:space="preserve"> internet adreslerinden öğrenilebilir.</t>
    </r>
  </si>
  <si>
    <t>Kocasinan</t>
  </si>
  <si>
    <t>-</t>
  </si>
  <si>
    <r>
      <t>S.</t>
    </r>
    <r>
      <rPr>
        <b/>
        <u val="single"/>
        <sz val="10"/>
        <rFont val="Arial Tur"/>
        <family val="2"/>
      </rPr>
      <t xml:space="preserve"> NO:</t>
    </r>
  </si>
  <si>
    <r>
      <t>TAHMİN EDİLEN</t>
    </r>
    <r>
      <rPr>
        <b/>
        <u val="single"/>
        <sz val="10"/>
        <rFont val="Arial Tur"/>
        <family val="2"/>
      </rPr>
      <t xml:space="preserve"> BEDELİ(TL) :</t>
    </r>
  </si>
  <si>
    <r>
      <t>GEÇİCİ    TEMİNATI</t>
    </r>
    <r>
      <rPr>
        <b/>
        <u val="single"/>
        <sz val="10"/>
        <rFont val="Arial Tur"/>
        <family val="2"/>
      </rPr>
      <t xml:space="preserve"> (TL)       :</t>
    </r>
  </si>
  <si>
    <t>H.Toprak</t>
  </si>
  <si>
    <t>SATIŞI YAPILACAK TAŞINMAZ MALLAR</t>
  </si>
  <si>
    <t>09:30</t>
  </si>
  <si>
    <r>
      <t xml:space="preserve">TAŞINMAZ </t>
    </r>
    <r>
      <rPr>
        <b/>
        <u val="single"/>
        <sz val="10"/>
        <rFont val="Arial Tur"/>
        <family val="2"/>
      </rPr>
      <t>NO              :</t>
    </r>
  </si>
  <si>
    <r>
      <t xml:space="preserve">Y.ÖLÇÜMÜ              </t>
    </r>
    <r>
      <rPr>
        <b/>
        <u val="single"/>
        <sz val="10"/>
        <rFont val="Arial Tur"/>
        <family val="2"/>
      </rPr>
      <t xml:space="preserve">(m²)         </t>
    </r>
    <r>
      <rPr>
        <b/>
        <sz val="10"/>
        <rFont val="Arial Tur"/>
        <family val="2"/>
      </rPr>
      <t>:</t>
    </r>
  </si>
  <si>
    <t>İLÇESİ     :</t>
  </si>
  <si>
    <t>İMAR DURUMU                      :</t>
  </si>
  <si>
    <t>10:00</t>
  </si>
  <si>
    <t>10:30</t>
  </si>
  <si>
    <t>11:30</t>
  </si>
  <si>
    <t>14:00</t>
  </si>
  <si>
    <t>14:30</t>
  </si>
  <si>
    <t>SATIŞI YAPILACAK TAŞINIR MALLAR</t>
  </si>
  <si>
    <t>DOSYA  NO :</t>
  </si>
  <si>
    <t>BULUNDUĞU YER                                         :</t>
  </si>
  <si>
    <r>
      <t>TAHMİN EDİLEN</t>
    </r>
    <r>
      <rPr>
        <b/>
        <u val="single"/>
        <sz val="10"/>
        <rFont val="Arial Tur"/>
        <family val="0"/>
      </rPr>
      <t xml:space="preserve"> BEDELİ(TL) :</t>
    </r>
    <r>
      <rPr>
        <b/>
        <sz val="10"/>
        <rFont val="Arial Tur"/>
        <family val="2"/>
      </rPr>
      <t xml:space="preserve"> </t>
    </r>
  </si>
  <si>
    <r>
      <t xml:space="preserve">GEÇİCİ    TEMİNATI </t>
    </r>
    <r>
      <rPr>
        <b/>
        <u val="single"/>
        <sz val="10"/>
        <rFont val="Arial Tur"/>
        <family val="0"/>
      </rPr>
      <t>(TL)       :</t>
    </r>
  </si>
  <si>
    <t>MAHALLESİ :</t>
  </si>
  <si>
    <t>İncesu</t>
  </si>
  <si>
    <t>CİNSİ      :</t>
  </si>
  <si>
    <t>İmarsız</t>
  </si>
  <si>
    <t>Saraycık</t>
  </si>
  <si>
    <t>PLAKASI - MODELİ - MARKASI-CİNSİ-ADEDİ                                                      :</t>
  </si>
  <si>
    <t>3 Katlı Konut Alanı</t>
  </si>
  <si>
    <t>Talas</t>
  </si>
  <si>
    <t>1056</t>
  </si>
  <si>
    <t>2 Katlı Konut Alanı</t>
  </si>
  <si>
    <t>Gesi</t>
  </si>
  <si>
    <t>20</t>
  </si>
  <si>
    <t>Mimarsinan</t>
  </si>
  <si>
    <t>MAH/KÖY :</t>
  </si>
  <si>
    <r>
      <t>GEÇİCİ    TEMİNATI</t>
    </r>
    <r>
      <rPr>
        <b/>
        <u val="single"/>
        <sz val="10"/>
        <rFont val="Arial Tur"/>
        <family val="0"/>
      </rPr>
      <t xml:space="preserve"> (TL)      :</t>
    </r>
  </si>
  <si>
    <t>30 ( Yıl)</t>
  </si>
  <si>
    <t>2 Katlı Konut Alanı ve Yol</t>
  </si>
  <si>
    <t xml:space="preserve">2 Katlı Konut Alanı </t>
  </si>
  <si>
    <t>Ebiç</t>
  </si>
  <si>
    <t>71</t>
  </si>
  <si>
    <t>Güneşli</t>
  </si>
  <si>
    <t>D.H.T.A</t>
  </si>
  <si>
    <t>T.Harici</t>
  </si>
  <si>
    <t>42-2205</t>
  </si>
  <si>
    <t>Muhtelif Özel Otoparklar</t>
  </si>
  <si>
    <t>42-2206</t>
  </si>
  <si>
    <t>1</t>
  </si>
  <si>
    <t>09:15</t>
  </si>
  <si>
    <t>09:45</t>
  </si>
  <si>
    <t>10:15</t>
  </si>
  <si>
    <t>10:45</t>
  </si>
  <si>
    <t>11:00</t>
  </si>
  <si>
    <t>11:15</t>
  </si>
  <si>
    <t>11:45</t>
  </si>
  <si>
    <t>14:15</t>
  </si>
  <si>
    <t>14:45</t>
  </si>
  <si>
    <t>15:00</t>
  </si>
  <si>
    <t>C01B1</t>
  </si>
  <si>
    <t>1058</t>
  </si>
  <si>
    <t>1057</t>
  </si>
  <si>
    <t>Saraybosna</t>
  </si>
  <si>
    <t>7483</t>
  </si>
  <si>
    <t>Konut Alanı</t>
  </si>
  <si>
    <t>7480</t>
  </si>
  <si>
    <t>Ticaret Alanı</t>
  </si>
  <si>
    <t>7484</t>
  </si>
  <si>
    <t>7492</t>
  </si>
  <si>
    <t>5</t>
  </si>
  <si>
    <t>121</t>
  </si>
  <si>
    <t>Barsama</t>
  </si>
  <si>
    <t>8049</t>
  </si>
  <si>
    <t>8012</t>
  </si>
  <si>
    <t>70</t>
  </si>
  <si>
    <t>1318</t>
  </si>
  <si>
    <t>1321</t>
  </si>
  <si>
    <t>İRTİFAK HAKKI TESİS EDİLECEK / KULLANMA İZNİ VERİLECEK TAŞINMAZ MALLAR</t>
  </si>
  <si>
    <r>
      <t xml:space="preserve">İRTİFAK HAKKI TESİS EDİLECEK / KULLANMA İZNİ VERİLECEK </t>
    </r>
    <r>
      <rPr>
        <b/>
        <u val="single"/>
        <sz val="10"/>
        <rFont val="Arial Tur"/>
        <family val="2"/>
      </rPr>
      <t>Y.ÖLÇÜM(m²):</t>
    </r>
  </si>
  <si>
    <r>
      <t>İLK YIL TAHMİNİ İRTİFAK HAKKI / KULLANMA İZNİ</t>
    </r>
    <r>
      <rPr>
        <b/>
        <u val="single"/>
        <sz val="10"/>
        <rFont val="Arial Tur"/>
        <family val="0"/>
      </rPr>
      <t xml:space="preserve"> BEDELİ(TL) :</t>
    </r>
  </si>
  <si>
    <t>Hisarcık</t>
  </si>
  <si>
    <t>Spor Alanı</t>
  </si>
  <si>
    <t>80</t>
  </si>
  <si>
    <t>242</t>
  </si>
  <si>
    <t>İmar Planında Ayrıldığı Amaç Doğrultusunda (Spor Alanı) Sabit ve Kalıcı Tesisler Yapılmak Üzere</t>
  </si>
  <si>
    <t xml:space="preserve">İmar Planı ile Getirilecek Kullanım Kararlarına Uygun Olarak Konut ve Enerji hariç, Eğitim, Ticari, Sağlık,Turizm, Sanayi, Tarım ve Hayvancılık, Sosyal, Kültürel vb.Tesisler Yapılmak </t>
  </si>
  <si>
    <t>Erciyes</t>
  </si>
  <si>
    <t>26</t>
  </si>
  <si>
    <t>Kuruköprü</t>
  </si>
  <si>
    <t>35d09b</t>
  </si>
  <si>
    <t>Muhtelif Marka ve Modellerde Hurda Durumda 20 Adet Tescilli Motosiklet</t>
  </si>
  <si>
    <t>Muhtelif Marka ve Modellerde Hurdaya Ayrılmış/Kazalı/Tescilsiz 91 Adet Motosiklet</t>
  </si>
  <si>
    <t>42-2213</t>
  </si>
  <si>
    <t>İl Gıda, Tarım ve Hayvancılık Müdürlüğü</t>
  </si>
  <si>
    <t>38 EV 239 plakalı, 1991 model, Toyota-Hilux-4X4 (Resmi Kamyonet-Çift Kabinli)</t>
  </si>
  <si>
    <t>42-2214</t>
  </si>
  <si>
    <t>38 HA 454 plakalı, 1992 model, Toyota-Hilux-4X4 (Resmi Kamyonet-Çift Kabinli)</t>
  </si>
  <si>
    <t>42-2215</t>
  </si>
  <si>
    <t>38 HC 508 plakalı, 1991 model, Toyota-LN 85 L (Resmi Kamyonet-Açık Kasa)</t>
  </si>
  <si>
    <t>42-2216</t>
  </si>
  <si>
    <t>38 HV 316 plakalı, 1991 model, Toyota-Corolla SW (Resmi Otomobil)</t>
  </si>
  <si>
    <t>42-2217</t>
  </si>
  <si>
    <t>38 HV 317 plakalı, 1991 model, Toyota-Corolla SW (Resmi Otomobil)</t>
  </si>
  <si>
    <t>42-2218</t>
  </si>
  <si>
    <t>38 HV 321 plakalı, 1991 model, Toyota-Corolla SW (Resmi Otomobil)</t>
  </si>
  <si>
    <t>42-2219</t>
  </si>
  <si>
    <t>38 HV 339 plakalı, 1991 model, Toyota-Corolla SW (Resmi Otomobil)</t>
  </si>
  <si>
    <t>42-2220</t>
  </si>
  <si>
    <t>38 KE 887 plakalı, 1991 model, Toyota-Corolla SW (Resmi Otomobil)</t>
  </si>
  <si>
    <t>42-2221</t>
  </si>
  <si>
    <t>38 KF378 plakalı, 1991 model, Toyota-Hilux-4X4 (Resmi Kamyonet-Çift Kabinli)</t>
  </si>
  <si>
    <t>42-2222</t>
  </si>
  <si>
    <t>38 KH 863 plakalı, 1991 model, Toyota-Hilux-4X2 (Resmi Kamyonet-Çift Kabinli)</t>
  </si>
  <si>
    <t>42-2223</t>
  </si>
  <si>
    <t>38 KP 048 plakalı, 1991 model, Toyota-Hilux-4X2 (Resmi Kamyonet-Çift Kabinli)</t>
  </si>
  <si>
    <t>42-2224</t>
  </si>
  <si>
    <t>38 LH 261 plakalı, 1991 model, Toyota-Hilux-4X2 (Resmi Kamyonet-Çift Kabinli)</t>
  </si>
  <si>
    <t>42-2225</t>
  </si>
  <si>
    <t>38 LK 642 plakalı, 1991 model, Toyota-Hilux-4X4 (Resmi Kamyonet-Çift Kabinli)</t>
  </si>
  <si>
    <t>42-2226</t>
  </si>
  <si>
    <t>38 YA 593 plakalı, 1991 model, Toyota-Hilux-85 L-PRMRS (R.Kamyonet-Panelvan)</t>
  </si>
  <si>
    <t>42-2229</t>
  </si>
  <si>
    <t>Çevre ve Şehircilik İl Müdürlüğü</t>
  </si>
  <si>
    <t xml:space="preserve">38 LY 565 plakalı, 1996 model, Tofaş-Fıat-Kartal SLX (Resmi Otomobil) </t>
  </si>
  <si>
    <t>42-2230</t>
  </si>
  <si>
    <t>Kocasinan İlçesi, Serçeönü Mahallesi, Hazineye ait 315 ada, 2, 3, 6, 7 ve 9 perseller üzerinde bulunan eski adliye binası</t>
  </si>
  <si>
    <t>Pervane</t>
  </si>
  <si>
    <t>a21d4b</t>
  </si>
  <si>
    <t>7458</t>
  </si>
  <si>
    <t>Çevlik</t>
  </si>
  <si>
    <t>3</t>
  </si>
  <si>
    <t>c11c</t>
  </si>
  <si>
    <t>7</t>
  </si>
  <si>
    <r>
      <rPr>
        <b/>
        <sz val="10"/>
        <rFont val="Arial Tur"/>
        <family val="0"/>
      </rPr>
      <t xml:space="preserve">İRTİFAK HAKKI /       </t>
    </r>
    <r>
      <rPr>
        <b/>
        <u val="single"/>
        <sz val="10"/>
        <rFont val="Arial Tur"/>
        <family val="2"/>
      </rPr>
      <t xml:space="preserve"> KULLANMA İZNİ AMACI      :</t>
    </r>
  </si>
  <si>
    <r>
      <t xml:space="preserve">İRTİFAK HAKKI TESİS EDİLECEK / KULLANMA İZNİ VERİLECEK </t>
    </r>
    <r>
      <rPr>
        <b/>
        <u val="single"/>
        <sz val="9"/>
        <rFont val="Arial Tur"/>
        <family val="2"/>
      </rPr>
      <t>SÜRE :</t>
    </r>
  </si>
  <si>
    <r>
      <t xml:space="preserve">HAZİNE    </t>
    </r>
    <r>
      <rPr>
        <b/>
        <u val="single"/>
        <sz val="10"/>
        <rFont val="Arial Tur"/>
        <family val="0"/>
      </rPr>
      <t>HİSSESİ (m</t>
    </r>
    <r>
      <rPr>
        <b/>
        <u val="single"/>
        <vertAlign val="superscript"/>
        <sz val="10"/>
        <rFont val="Arial Tur"/>
        <family val="2"/>
      </rPr>
      <t>2</t>
    </r>
    <r>
      <rPr>
        <b/>
        <u val="single"/>
        <sz val="10"/>
        <rFont val="Arial Tur"/>
        <family val="0"/>
      </rPr>
      <t>)  :</t>
    </r>
  </si>
  <si>
    <t>Ardıç</t>
  </si>
  <si>
    <t xml:space="preserve">     1) Yukarıda tapu kaydı ve nitelikleri belirtilen Kayseri ilinde bulunan, mülkiyeti Hazine'ye ait taşınmaz malların ve taşınır malların (taşıt) satış  ihaleleri ile yıkım ve enkaz satış ihalesi , 2886 sayılı Devlet İhale Kanunu'nun 45. maddesi uyarınca açık teklif usulü ile irtifak hakkı tesisi ve kullanma izni ihaleleri ise aynı kanunun 51. maddesinin (g) bendi uyarınca pazarlık usulu ile hizalarında gösterilen tarih ve saatlerde Milli Emlak Müdürlüğü İhale Salonunda toplanacak olan komisyon huzurunda yapılacaktır.</t>
  </si>
  <si>
    <t>CİNSİ-ADEDİ                                                      :</t>
  </si>
  <si>
    <t>TAHMİN EDİLEN ENKAZ BEDELİ (TL):</t>
  </si>
  <si>
    <t xml:space="preserve">     2) Şartname ve ekleri mesai saatleri içerisinde Milli Emlak Müdürlüğü'nde ücretsiz olarak görülebilir.</t>
  </si>
  <si>
    <t xml:space="preserve">     4) Başka şahıs adına ihaleye iştirak edeceklerin noter tasdikli vekaletnameyi, Tüzel kişilerin yılı içerisinde alınmış Ticaret ve Sanayi Odası belgesini, yetki belgesini ve imza sirkülerini, kamu tüzel kişilerinin ise, tüzel kişilik adına ihaleye katılacak veya teklifte bulunacak kişilerin tüzel kişiliği temsile yetkili olduğunu belirtir belgeyi  ibraz etmeleri zorunludur.</t>
  </si>
  <si>
    <t xml:space="preserve">     5) Posta ile yapılacak müracaatlarda meydana gelecek gecikmeler kabul edilmez.</t>
  </si>
  <si>
    <t xml:space="preserve">     6) İhale komisyonu ihaleyi yapıp yapmamakta serbesttir.</t>
  </si>
  <si>
    <t xml:space="preserve">     7) 4706 sayılı Kanunun 4916 sayılı Kanunla değişik 5 inci maddesi gereğince talep edilmesi halinde Hazine'ye ait taşınmaz malların satış bedelinin  5.000,00.- (Beşbin) TL' nin üzerinde olması halinde  satış bedelinin  1/4' ü peşin olarak kalanına kanuni faiz uygulanmak suretiyle  2 yıla kadar Genel Tebliğde belirtilen esaslar çerçevesinde taksitle ödeme yapılabilecektir.</t>
  </si>
  <si>
    <t xml:space="preserve">    8) Hazine'ye ait taşınmaz malların satışı KDV' ye tabi olmadığı gibi bu satış ve devir işlemleri sırasında düzenlenen belgeler vergi, resim ve harçtan müstesnadır. </t>
  </si>
  <si>
    <t xml:space="preserve">    9) Satışı yapılan taşınmaz mallar satış tarihini takip eden yıldan itibaren 5 yıl süre ile emlak vergisine tabi tutulmaz.</t>
  </si>
  <si>
    <t xml:space="preserve">   10) İrtifak hakkı tesis edilecek taşınmaz malın ihale ile ilgili vergi, resim, harçlar ve diğer giderler müşteri tarafından ödenecektir.</t>
  </si>
  <si>
    <t xml:space="preserve">   11) Taşınır malların satış bedeli üzerinden KDV ve ihale ile ilgili vergi, resim, harçlar ve diğer giderler müşteri tarafından ödenecektir.</t>
  </si>
  <si>
    <t xml:space="preserve">   14) Müşteri tarafından; binanın yıkımı sırasında gerekli emniyet tedbirleri ile kesim, yıkım ve taşıma anında meydana gelecek her türlü hasarlar,  tüm malzemelerin temizlenip ayrılması, inşaat, yıkım, artık ve molozlarının mahallinden alınması, taşınması, yıkım sahası zeminle bir seviyeye getirilerek düzlenmiş olarak teslim edilecektir.    </t>
  </si>
  <si>
    <t xml:space="preserve">   15) İsteklilerden istenilen belgelerin aslının veya noter tasdikli suretlerinin ibraz edilmesi zorunludur.</t>
  </si>
  <si>
    <t>09:10</t>
  </si>
  <si>
    <t>09:20</t>
  </si>
  <si>
    <t>09:40</t>
  </si>
  <si>
    <t>09:50</t>
  </si>
  <si>
    <t>10:10</t>
  </si>
  <si>
    <t>10:20</t>
  </si>
  <si>
    <t>11:20</t>
  </si>
  <si>
    <t>11:40</t>
  </si>
  <si>
    <t>14:10</t>
  </si>
  <si>
    <t>14:20</t>
  </si>
  <si>
    <t>15:15</t>
  </si>
  <si>
    <t>15:10</t>
  </si>
  <si>
    <t>15:20</t>
  </si>
  <si>
    <t>1  Adet Betonarme Bina</t>
  </si>
  <si>
    <t>YIKIMI YAPILACAK ve ENKAZI SATILACAK TAŞINMAZ MAL</t>
  </si>
  <si>
    <r>
      <t xml:space="preserve">     3) İsteklilerin </t>
    </r>
    <r>
      <rPr>
        <b/>
        <sz val="10"/>
        <rFont val="Arial Tur"/>
        <family val="0"/>
      </rPr>
      <t>her taşınmaz mal ve taşınır mal</t>
    </r>
    <r>
      <rPr>
        <b/>
        <sz val="10"/>
        <rFont val="Arial Tur"/>
        <family val="2"/>
      </rPr>
      <t xml:space="preserve"> için ayrı ayrı olmak üzere belirtilen gün ve ihale saatine kadar geçici teminat makbuzunu veya teminat mektubu ile ikametgah ilmuhaberi, nüfus cüzdanı sureti veya tasdikli bir örneği, ortak katılım halinde ortak girişim beyannamesiyle birlikte komisyona müracaat etmeleri zorunludur. </t>
    </r>
  </si>
  <si>
    <r>
      <t xml:space="preserve">  12)</t>
    </r>
    <r>
      <rPr>
        <b/>
        <sz val="10"/>
        <rFont val="Arial Tur"/>
        <family val="0"/>
      </rPr>
      <t xml:space="preserve"> 56</t>
    </r>
    <r>
      <rPr>
        <b/>
        <sz val="10"/>
        <rFont val="Arial Tur"/>
        <family val="2"/>
      </rPr>
      <t>. sırada kayıtlı olan araçlar hurda durumda olduğundan Karayolları Trafik Yönetmeliği hükümlerine göre trafik tescil kayıtları hurda olarak alıcı tarafından kapattırılacak olup, hurdaya ayrılmış araçlar onarımla yenilenseler bile tescil edilemezler.</t>
    </r>
  </si>
  <si>
    <r>
      <t xml:space="preserve">   13) </t>
    </r>
    <r>
      <rPr>
        <b/>
        <sz val="10"/>
        <rFont val="Arial Tur"/>
        <family val="0"/>
      </rPr>
      <t>57.</t>
    </r>
    <r>
      <rPr>
        <b/>
        <sz val="10"/>
        <rFont val="Arial Tur"/>
        <family val="2"/>
      </rPr>
      <t xml:space="preserve"> sırada kayıtlı olan araçların Karayolları Trafik Yönetmeliği hükümlerine göre tekrar trafik tescil işlemi yapılamaz. Hurdaya ayrılmış araçlar onarımla yenilenseler bile tescil edilemezler. </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</si>
</sst>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 ???/???"/>
    <numFmt numFmtId="181" formatCode="mmm/yyyy"/>
    <numFmt numFmtId="182" formatCode="0000/0000"/>
    <numFmt numFmtId="183" formatCode="&quot;Evet&quot;;&quot;Evet&quot;;&quot;Hayır&quot;"/>
    <numFmt numFmtId="184" formatCode="&quot;Doğru&quot;;&quot;Doğru&quot;;&quot;Yanlış&quot;"/>
    <numFmt numFmtId="185" formatCode="&quot;Açık&quot;;&quot;Açık&quot;;&quot;Kapalı&quot;"/>
    <numFmt numFmtId="186" formatCode="[$-41F]dd\ mmmm\ yyyy\ dddd"/>
    <numFmt numFmtId="187" formatCode="[$¥€-2]\ #,##0.00_);[Red]\([$€-2]\ #,##0.00\)"/>
    <numFmt numFmtId="188" formatCode="0.0000"/>
    <numFmt numFmtId="189" formatCode="0.000"/>
    <numFmt numFmtId="190" formatCode="[$-41F]d\ mmmm\ yyyy\ dddd"/>
    <numFmt numFmtId="191" formatCode="dd/mm/yyyy;@"/>
  </numFmts>
  <fonts count="43">
    <font>
      <sz val="10"/>
      <name val="Arial"/>
      <family val="0"/>
    </font>
    <font>
      <b/>
      <sz val="10"/>
      <name val="Arial Tur"/>
      <family val="2"/>
    </font>
    <font>
      <b/>
      <u val="single"/>
      <sz val="10"/>
      <name val="Arial Tur"/>
      <family val="2"/>
    </font>
    <font>
      <b/>
      <u val="single"/>
      <vertAlign val="superscript"/>
      <sz val="10"/>
      <name val="Arial Tur"/>
      <family val="2"/>
    </font>
    <font>
      <u val="single"/>
      <sz val="10"/>
      <color indexed="12"/>
      <name val="Arial"/>
      <family val="2"/>
    </font>
    <font>
      <u val="single"/>
      <sz val="10"/>
      <color indexed="36"/>
      <name val="Arial"/>
      <family val="2"/>
    </font>
    <font>
      <b/>
      <sz val="9"/>
      <name val="Arial Tur"/>
      <family val="2"/>
    </font>
    <font>
      <b/>
      <u val="single"/>
      <sz val="9"/>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7"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4" fontId="1" fillId="0" borderId="0" xfId="0" applyNumberFormat="1" applyFont="1" applyAlignment="1">
      <alignment/>
    </xf>
    <xf numFmtId="3" fontId="1" fillId="0" borderId="0" xfId="0" applyNumberFormat="1" applyFont="1" applyAlignment="1">
      <alignment/>
    </xf>
    <xf numFmtId="0" fontId="1" fillId="0" borderId="0" xfId="0" applyFont="1" applyBorder="1" applyAlignment="1">
      <alignment/>
    </xf>
    <xf numFmtId="49" fontId="1" fillId="33" borderId="10" xfId="0" applyNumberFormat="1"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4" fontId="1" fillId="0" borderId="10" xfId="0" applyNumberFormat="1" applyFont="1" applyFill="1" applyBorder="1" applyAlignment="1">
      <alignment wrapText="1"/>
    </xf>
    <xf numFmtId="0" fontId="1" fillId="0" borderId="10" xfId="0" applyFont="1" applyFill="1" applyBorder="1" applyAlignment="1">
      <alignment horizontal="center" wrapText="1"/>
    </xf>
    <xf numFmtId="0" fontId="2" fillId="0" borderId="10" xfId="0" applyFont="1" applyFill="1" applyBorder="1" applyAlignment="1">
      <alignment horizontal="left"/>
    </xf>
    <xf numFmtId="3" fontId="1" fillId="0" borderId="10" xfId="0" applyNumberFormat="1" applyFont="1" applyFill="1" applyBorder="1" applyAlignment="1">
      <alignment horizontal="center" wrapText="1"/>
    </xf>
    <xf numFmtId="14"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0" fontId="1" fillId="0" borderId="0" xfId="0" applyFont="1" applyFill="1" applyBorder="1" applyAlignment="1">
      <alignment vertical="top"/>
    </xf>
    <xf numFmtId="4" fontId="1" fillId="0" borderId="10" xfId="0" applyNumberFormat="1" applyFont="1" applyFill="1" applyBorder="1" applyAlignment="1">
      <alignment horizontal="right" vertical="top"/>
    </xf>
    <xf numFmtId="0" fontId="1" fillId="0" borderId="10" xfId="0" applyFont="1" applyFill="1" applyBorder="1" applyAlignment="1">
      <alignment vertical="top"/>
    </xf>
    <xf numFmtId="4" fontId="1" fillId="0" borderId="10" xfId="0" applyNumberFormat="1" applyFont="1" applyFill="1" applyBorder="1" applyAlignment="1">
      <alignment vertical="top"/>
    </xf>
    <xf numFmtId="0" fontId="1" fillId="0" borderId="10" xfId="0" applyFont="1" applyBorder="1" applyAlignment="1">
      <alignment/>
    </xf>
    <xf numFmtId="0" fontId="2" fillId="0" borderId="10" xfId="0" applyFont="1" applyBorder="1" applyAlignment="1">
      <alignment wrapText="1"/>
    </xf>
    <xf numFmtId="3" fontId="1" fillId="0" borderId="10" xfId="0" applyNumberFormat="1" applyFont="1" applyBorder="1" applyAlignment="1">
      <alignment horizontal="center" wrapText="1"/>
    </xf>
    <xf numFmtId="14" fontId="1" fillId="0" borderId="10" xfId="0" applyNumberFormat="1" applyFont="1" applyBorder="1" applyAlignment="1">
      <alignment horizontal="center" wrapText="1"/>
    </xf>
    <xf numFmtId="49" fontId="1" fillId="0" borderId="10" xfId="0" applyNumberFormat="1" applyFont="1" applyBorder="1" applyAlignment="1">
      <alignment horizontal="center" wrapText="1"/>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top" wrapText="1"/>
    </xf>
    <xf numFmtId="20" fontId="1" fillId="0" borderId="10" xfId="0" applyNumberFormat="1" applyFont="1" applyBorder="1" applyAlignment="1">
      <alignment horizontal="center" vertical="top"/>
    </xf>
    <xf numFmtId="191" fontId="1"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xf>
    <xf numFmtId="4" fontId="1" fillId="0" borderId="10" xfId="0" applyNumberFormat="1" applyFont="1" applyFill="1" applyBorder="1" applyAlignment="1">
      <alignment vertical="top" wrapText="1"/>
    </xf>
    <xf numFmtId="4" fontId="1" fillId="0" borderId="10" xfId="0" applyNumberFormat="1" applyFont="1" applyBorder="1" applyAlignment="1">
      <alignment vertical="top" wrapText="1"/>
    </xf>
    <xf numFmtId="4" fontId="1" fillId="0" borderId="10" xfId="0" applyNumberFormat="1" applyFont="1" applyFill="1" applyBorder="1" applyAlignment="1">
      <alignment horizontal="right" vertical="top" wrapText="1"/>
    </xf>
    <xf numFmtId="0" fontId="1" fillId="0" borderId="10" xfId="0" applyFont="1" applyFill="1" applyBorder="1" applyAlignment="1" applyProtection="1">
      <alignment horizontal="center" vertical="top"/>
      <protection locked="0"/>
    </xf>
    <xf numFmtId="4" fontId="1" fillId="0" borderId="10" xfId="0" applyNumberFormat="1" applyFont="1" applyFill="1" applyBorder="1" applyAlignment="1" applyProtection="1">
      <alignment vertical="top"/>
      <protection locked="0"/>
    </xf>
    <xf numFmtId="4" fontId="1" fillId="0" borderId="10" xfId="0" applyNumberFormat="1" applyFont="1" applyBorder="1" applyAlignment="1">
      <alignment vertical="top"/>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center"/>
    </xf>
    <xf numFmtId="4" fontId="1" fillId="0" borderId="0" xfId="0" applyNumberFormat="1" applyFont="1" applyFill="1" applyBorder="1" applyAlignment="1">
      <alignment vertical="center"/>
    </xf>
    <xf numFmtId="4" fontId="1" fillId="0" borderId="0" xfId="0" applyNumberFormat="1" applyFont="1" applyFill="1" applyBorder="1" applyAlignment="1">
      <alignment horizontal="right" vertical="center"/>
    </xf>
    <xf numFmtId="191" fontId="1" fillId="0" borderId="0" xfId="0" applyNumberFormat="1" applyFont="1" applyBorder="1" applyAlignment="1">
      <alignment horizontal="center" wrapText="1"/>
    </xf>
    <xf numFmtId="20" fontId="1" fillId="0" borderId="0" xfId="0" applyNumberFormat="1" applyFont="1" applyBorder="1" applyAlignment="1">
      <alignment horizontal="center"/>
    </xf>
    <xf numFmtId="191" fontId="1" fillId="0" borderId="10" xfId="0" applyNumberFormat="1" applyFont="1" applyBorder="1" applyAlignment="1">
      <alignment horizontal="center" vertical="top" wrapText="1"/>
    </xf>
    <xf numFmtId="0" fontId="1"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xf>
    <xf numFmtId="49" fontId="2" fillId="0" borderId="10" xfId="0" applyNumberFormat="1" applyFont="1" applyBorder="1" applyAlignment="1">
      <alignment horizontal="center"/>
    </xf>
    <xf numFmtId="0" fontId="2" fillId="0" borderId="10" xfId="0" applyFont="1" applyBorder="1" applyAlignment="1">
      <alignment horizontal="center"/>
    </xf>
    <xf numFmtId="4" fontId="1" fillId="0" borderId="10" xfId="0" applyNumberFormat="1" applyFont="1" applyBorder="1" applyAlignment="1">
      <alignment wrapText="1"/>
    </xf>
    <xf numFmtId="0" fontId="1" fillId="0" borderId="11" xfId="0" applyFont="1" applyBorder="1" applyAlignment="1">
      <alignment horizontal="center"/>
    </xf>
    <xf numFmtId="0" fontId="1" fillId="0" borderId="12" xfId="0" applyFont="1" applyBorder="1" applyAlignment="1">
      <alignment horizontal="center" wrapText="1"/>
    </xf>
    <xf numFmtId="4" fontId="1" fillId="0" borderId="12" xfId="0" applyNumberFormat="1" applyFont="1" applyBorder="1" applyAlignment="1">
      <alignment horizontal="right" wrapText="1"/>
    </xf>
    <xf numFmtId="4" fontId="1" fillId="0" borderId="10" xfId="0" applyNumberFormat="1" applyFont="1" applyFill="1" applyBorder="1" applyAlignment="1">
      <alignment horizontal="right" vertical="center"/>
    </xf>
    <xf numFmtId="0" fontId="1" fillId="0" borderId="10" xfId="0" applyFont="1" applyFill="1" applyBorder="1" applyAlignment="1">
      <alignmen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6" fillId="0" borderId="10" xfId="0" applyFont="1" applyFill="1" applyBorder="1" applyAlignment="1">
      <alignment horizontal="left" vertical="top" wrapText="1"/>
    </xf>
    <xf numFmtId="0" fontId="2" fillId="0" borderId="10" xfId="0" applyFont="1" applyBorder="1" applyAlignment="1">
      <alignment wrapText="1"/>
    </xf>
    <xf numFmtId="0" fontId="1" fillId="0" borderId="12" xfId="0" applyFont="1" applyBorder="1" applyAlignment="1">
      <alignment horizontal="center" vertical="top" wrapText="1"/>
    </xf>
    <xf numFmtId="4" fontId="1" fillId="0" borderId="12" xfId="0" applyNumberFormat="1" applyFont="1" applyBorder="1" applyAlignment="1">
      <alignment horizontal="right" vertical="top" wrapText="1"/>
    </xf>
    <xf numFmtId="0" fontId="1" fillId="0" borderId="10" xfId="0" applyFont="1" applyFill="1" applyBorder="1" applyAlignment="1">
      <alignment horizontal="left"/>
    </xf>
    <xf numFmtId="4" fontId="1" fillId="0" borderId="10" xfId="0" applyNumberFormat="1" applyFont="1" applyFill="1" applyBorder="1" applyAlignment="1">
      <alignment horizontal="right" wrapText="1"/>
    </xf>
    <xf numFmtId="4" fontId="6" fillId="0" borderId="10" xfId="0" applyNumberFormat="1" applyFont="1" applyBorder="1" applyAlignment="1">
      <alignment wrapText="1"/>
    </xf>
    <xf numFmtId="4" fontId="1" fillId="0" borderId="10" xfId="0" applyNumberFormat="1" applyFont="1" applyBorder="1" applyAlignment="1">
      <alignment horizontal="right" vertical="top" wrapText="1"/>
    </xf>
    <xf numFmtId="0" fontId="1" fillId="0" borderId="13" xfId="0" applyFont="1" applyBorder="1" applyAlignment="1">
      <alignment horizontal="center"/>
    </xf>
    <xf numFmtId="0" fontId="1" fillId="0" borderId="14" xfId="0" applyFont="1" applyBorder="1" applyAlignment="1">
      <alignment horizontal="center" wrapText="1"/>
    </xf>
    <xf numFmtId="0" fontId="1" fillId="0" borderId="11" xfId="0" applyFont="1" applyBorder="1" applyAlignment="1">
      <alignment horizontal="center" vertical="top"/>
    </xf>
    <xf numFmtId="3" fontId="1" fillId="0" borderId="0" xfId="0" applyNumberFormat="1" applyFont="1" applyAlignment="1">
      <alignment horizontal="justify" vertical="top" wrapText="1"/>
    </xf>
    <xf numFmtId="4" fontId="1" fillId="0" borderId="15" xfId="0" applyNumberFormat="1" applyFont="1" applyFill="1" applyBorder="1" applyAlignment="1">
      <alignment horizontal="center" vertical="top" wrapText="1"/>
    </xf>
    <xf numFmtId="4" fontId="1" fillId="0" borderId="16" xfId="0" applyNumberFormat="1" applyFont="1" applyFill="1" applyBorder="1" applyAlignment="1">
      <alignment horizontal="center" vertical="top" wrapText="1"/>
    </xf>
    <xf numFmtId="3" fontId="1" fillId="0" borderId="0" xfId="0" applyNumberFormat="1" applyFont="1" applyAlignment="1">
      <alignment horizontal="justify" vertical="top"/>
    </xf>
    <xf numFmtId="0" fontId="0" fillId="0" borderId="0" xfId="0" applyFont="1" applyAlignment="1">
      <alignment horizontal="justify" vertical="top" wrapText="1"/>
    </xf>
    <xf numFmtId="4" fontId="1" fillId="0" borderId="10" xfId="0" applyNumberFormat="1" applyFont="1" applyBorder="1" applyAlignment="1">
      <alignment horizontal="center" wrapText="1"/>
    </xf>
    <xf numFmtId="0" fontId="1" fillId="0" borderId="10" xfId="0" applyFont="1" applyFill="1" applyBorder="1" applyAlignment="1">
      <alignment horizontal="left" vertical="top"/>
    </xf>
    <xf numFmtId="0" fontId="0" fillId="0" borderId="10" xfId="0" applyFont="1" applyFill="1" applyBorder="1" applyAlignment="1">
      <alignment horizontal="left" vertical="top"/>
    </xf>
    <xf numFmtId="3" fontId="1" fillId="0" borderId="0" xfId="0" applyNumberFormat="1" applyFont="1" applyAlignment="1">
      <alignment horizontal="center"/>
    </xf>
    <xf numFmtId="0" fontId="2" fillId="0" borderId="10" xfId="0" applyFont="1" applyBorder="1" applyAlignment="1">
      <alignment horizontal="left" wrapText="1"/>
    </xf>
    <xf numFmtId="0" fontId="0" fillId="0" borderId="10" xfId="0" applyFont="1" applyBorder="1" applyAlignment="1">
      <alignment horizontal="left" wrapText="1"/>
    </xf>
    <xf numFmtId="3" fontId="1" fillId="0" borderId="17" xfId="0" applyNumberFormat="1" applyFont="1" applyBorder="1" applyAlignment="1">
      <alignment horizontal="center" vertical="top" wrapText="1"/>
    </xf>
    <xf numFmtId="4" fontId="1" fillId="0" borderId="15" xfId="0" applyNumberFormat="1" applyFont="1" applyBorder="1" applyAlignment="1">
      <alignment horizontal="center"/>
    </xf>
    <xf numFmtId="4" fontId="1" fillId="0" borderId="14" xfId="0" applyNumberFormat="1" applyFont="1" applyBorder="1" applyAlignment="1">
      <alignment horizontal="center"/>
    </xf>
    <xf numFmtId="4" fontId="1" fillId="0" borderId="16" xfId="0" applyNumberFormat="1" applyFont="1" applyBorder="1" applyAlignment="1">
      <alignment horizontal="center"/>
    </xf>
    <xf numFmtId="0" fontId="1" fillId="0" borderId="10" xfId="0" applyFont="1" applyBorder="1" applyAlignment="1">
      <alignment horizontal="left" vertical="top"/>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6" fillId="0" borderId="10" xfId="0" applyFont="1" applyBorder="1" applyAlignment="1">
      <alignment horizontal="left" vertical="top"/>
    </xf>
    <xf numFmtId="0" fontId="1"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1" fillId="0" borderId="18"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0" fillId="0" borderId="10" xfId="0" applyFont="1" applyBorder="1" applyAlignment="1">
      <alignment horizontal="left" vertical="top"/>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zoomScalePageLayoutView="0" workbookViewId="0" topLeftCell="A10">
      <selection activeCell="E13" sqref="E13"/>
    </sheetView>
  </sheetViews>
  <sheetFormatPr defaultColWidth="9.140625" defaultRowHeight="12.75"/>
  <cols>
    <col min="1" max="1" width="4.140625" style="1" customWidth="1"/>
    <col min="2" max="2" width="12.28125" style="1" customWidth="1"/>
    <col min="3" max="3" width="10.140625" style="1" customWidth="1"/>
    <col min="4" max="4" width="12.57421875" style="2" customWidth="1"/>
    <col min="5" max="5" width="10.8515625" style="3" customWidth="1"/>
    <col min="6" max="6" width="7.421875" style="3" customWidth="1"/>
    <col min="7" max="7" width="5.8515625" style="3" customWidth="1"/>
    <col min="8" max="8" width="8.8515625" style="4" customWidth="1"/>
    <col min="9" max="9" width="10.7109375" style="3" customWidth="1"/>
    <col min="10" max="10" width="8.28125" style="4" customWidth="1"/>
    <col min="11" max="11" width="14.140625" style="1" customWidth="1"/>
    <col min="12" max="12" width="25.7109375" style="5" customWidth="1"/>
    <col min="13" max="13" width="16.00390625" style="5" customWidth="1"/>
    <col min="14" max="14" width="11.8515625" style="1" customWidth="1"/>
    <col min="15" max="15" width="9.8515625" style="1" customWidth="1"/>
    <col min="16" max="16" width="7.28125" style="3" customWidth="1"/>
    <col min="17" max="16384" width="9.140625" style="1" customWidth="1"/>
  </cols>
  <sheetData>
    <row r="1" spans="1:16" ht="16.5" customHeight="1">
      <c r="A1" s="85" t="s">
        <v>0</v>
      </c>
      <c r="B1" s="85"/>
      <c r="C1" s="85"/>
      <c r="D1" s="85"/>
      <c r="E1" s="85"/>
      <c r="F1" s="85"/>
      <c r="G1" s="85"/>
      <c r="H1" s="85"/>
      <c r="I1" s="85"/>
      <c r="J1" s="85"/>
      <c r="K1" s="85"/>
      <c r="L1" s="85"/>
      <c r="M1" s="85"/>
      <c r="N1" s="85"/>
      <c r="O1" s="85"/>
      <c r="P1" s="85"/>
    </row>
    <row r="2" ht="14.25" customHeight="1"/>
    <row r="3" spans="1:16" s="6" customFormat="1" ht="12.75">
      <c r="A3" s="88" t="s">
        <v>19</v>
      </c>
      <c r="B3" s="88"/>
      <c r="C3" s="88"/>
      <c r="D3" s="88"/>
      <c r="E3" s="88"/>
      <c r="F3" s="88"/>
      <c r="G3" s="88"/>
      <c r="H3" s="88"/>
      <c r="I3" s="88"/>
      <c r="J3" s="88"/>
      <c r="K3" s="88"/>
      <c r="L3" s="88"/>
      <c r="M3" s="88"/>
      <c r="N3" s="88"/>
      <c r="O3" s="88"/>
      <c r="P3" s="88"/>
    </row>
    <row r="4" spans="1:16" s="20" customFormat="1" ht="41.25" customHeight="1">
      <c r="A4" s="8" t="s">
        <v>15</v>
      </c>
      <c r="B4" s="8" t="s">
        <v>21</v>
      </c>
      <c r="C4" s="9" t="s">
        <v>23</v>
      </c>
      <c r="D4" s="10" t="s">
        <v>35</v>
      </c>
      <c r="E4" s="11" t="s">
        <v>37</v>
      </c>
      <c r="F4" s="12" t="s">
        <v>2</v>
      </c>
      <c r="G4" s="12" t="s">
        <v>3</v>
      </c>
      <c r="H4" s="13" t="s">
        <v>4</v>
      </c>
      <c r="I4" s="14" t="s">
        <v>22</v>
      </c>
      <c r="J4" s="15" t="s">
        <v>5</v>
      </c>
      <c r="K4" s="14" t="s">
        <v>148</v>
      </c>
      <c r="L4" s="16" t="s">
        <v>24</v>
      </c>
      <c r="M4" s="17" t="s">
        <v>16</v>
      </c>
      <c r="N4" s="17" t="s">
        <v>17</v>
      </c>
      <c r="O4" s="18" t="s">
        <v>6</v>
      </c>
      <c r="P4" s="19" t="s">
        <v>7</v>
      </c>
    </row>
    <row r="5" spans="1:16" s="20" customFormat="1" ht="12.75" customHeight="1">
      <c r="A5" s="8">
        <v>1</v>
      </c>
      <c r="B5" s="8">
        <v>38010131797</v>
      </c>
      <c r="C5" s="8" t="s">
        <v>13</v>
      </c>
      <c r="D5" s="62" t="s">
        <v>139</v>
      </c>
      <c r="E5" s="63" t="s">
        <v>9</v>
      </c>
      <c r="F5" s="64" t="s">
        <v>140</v>
      </c>
      <c r="G5" s="64" t="s">
        <v>141</v>
      </c>
      <c r="H5" s="65">
        <v>3</v>
      </c>
      <c r="I5" s="14">
        <v>12298.1</v>
      </c>
      <c r="J5" s="35" t="s">
        <v>8</v>
      </c>
      <c r="K5" s="38">
        <f>IF(J5="Tam",I5,I5*VALUE(J5))</f>
        <v>12298.1</v>
      </c>
      <c r="L5" s="70" t="s">
        <v>77</v>
      </c>
      <c r="M5" s="71">
        <v>4304500</v>
      </c>
      <c r="N5" s="42">
        <f>M5*0.2</f>
        <v>860900</v>
      </c>
      <c r="O5" s="32">
        <v>43277</v>
      </c>
      <c r="P5" s="30" t="s">
        <v>11</v>
      </c>
    </row>
    <row r="6" spans="1:16" s="20" customFormat="1" ht="12.75" customHeight="1">
      <c r="A6" s="8">
        <v>2</v>
      </c>
      <c r="B6" s="8">
        <v>38010131793</v>
      </c>
      <c r="C6" s="8" t="s">
        <v>13</v>
      </c>
      <c r="D6" s="62" t="s">
        <v>75</v>
      </c>
      <c r="E6" s="63" t="s">
        <v>9</v>
      </c>
      <c r="F6" s="64" t="s">
        <v>14</v>
      </c>
      <c r="G6" s="64" t="s">
        <v>78</v>
      </c>
      <c r="H6" s="65">
        <v>1</v>
      </c>
      <c r="I6" s="14">
        <v>2530.32</v>
      </c>
      <c r="J6" s="35" t="s">
        <v>8</v>
      </c>
      <c r="K6" s="38">
        <f>IF(J6="Tam",I6,I6*VALUE(J6))</f>
        <v>2530.32</v>
      </c>
      <c r="L6" s="38" t="s">
        <v>79</v>
      </c>
      <c r="M6" s="39">
        <v>1139000</v>
      </c>
      <c r="N6" s="42">
        <f>M6*0.2</f>
        <v>227800</v>
      </c>
      <c r="O6" s="32">
        <v>43277</v>
      </c>
      <c r="P6" s="7" t="s">
        <v>164</v>
      </c>
    </row>
    <row r="7" spans="1:16" s="20" customFormat="1" ht="12.75" customHeight="1">
      <c r="A7" s="34">
        <v>3</v>
      </c>
      <c r="B7" s="35">
        <v>38010131794</v>
      </c>
      <c r="C7" s="34" t="s">
        <v>13</v>
      </c>
      <c r="D7" s="22" t="s">
        <v>75</v>
      </c>
      <c r="E7" s="22" t="s">
        <v>9</v>
      </c>
      <c r="F7" s="36" t="s">
        <v>14</v>
      </c>
      <c r="G7" s="36" t="s">
        <v>76</v>
      </c>
      <c r="H7" s="29">
        <v>3</v>
      </c>
      <c r="I7" s="41">
        <v>6962.08</v>
      </c>
      <c r="J7" s="35" t="s">
        <v>8</v>
      </c>
      <c r="K7" s="38">
        <f aca="true" t="shared" si="0" ref="K7:K15">IF(J7="Tam",I7,I7*VALUE(J7))</f>
        <v>6962.08</v>
      </c>
      <c r="L7" s="33" t="s">
        <v>77</v>
      </c>
      <c r="M7" s="39">
        <v>2437000</v>
      </c>
      <c r="N7" s="42">
        <f aca="true" t="shared" si="1" ref="N7:N15">M7*0.2</f>
        <v>487400</v>
      </c>
      <c r="O7" s="32">
        <v>43277</v>
      </c>
      <c r="P7" s="7" t="s">
        <v>165</v>
      </c>
    </row>
    <row r="8" spans="1:16" s="20" customFormat="1" ht="12.75" customHeight="1">
      <c r="A8" s="8">
        <v>4</v>
      </c>
      <c r="B8" s="35">
        <v>38010131795</v>
      </c>
      <c r="C8" s="34" t="s">
        <v>13</v>
      </c>
      <c r="D8" s="22" t="s">
        <v>75</v>
      </c>
      <c r="E8" s="22" t="s">
        <v>9</v>
      </c>
      <c r="F8" s="36" t="s">
        <v>14</v>
      </c>
      <c r="G8" s="36" t="s">
        <v>80</v>
      </c>
      <c r="H8" s="29">
        <v>1</v>
      </c>
      <c r="I8" s="37">
        <v>4875.45</v>
      </c>
      <c r="J8" s="35" t="s">
        <v>8</v>
      </c>
      <c r="K8" s="38">
        <f t="shared" si="0"/>
        <v>4875.45</v>
      </c>
      <c r="L8" s="33" t="s">
        <v>77</v>
      </c>
      <c r="M8" s="39">
        <v>1707000</v>
      </c>
      <c r="N8" s="42">
        <f t="shared" si="1"/>
        <v>341400</v>
      </c>
      <c r="O8" s="32">
        <v>43277</v>
      </c>
      <c r="P8" s="7" t="s">
        <v>20</v>
      </c>
    </row>
    <row r="9" spans="1:16" s="20" customFormat="1" ht="12.75" customHeight="1">
      <c r="A9" s="8">
        <v>5</v>
      </c>
      <c r="B9" s="35">
        <v>38010131796</v>
      </c>
      <c r="C9" s="34" t="s">
        <v>13</v>
      </c>
      <c r="D9" s="22" t="s">
        <v>75</v>
      </c>
      <c r="E9" s="22" t="s">
        <v>9</v>
      </c>
      <c r="F9" s="36" t="s">
        <v>14</v>
      </c>
      <c r="G9" s="36" t="s">
        <v>81</v>
      </c>
      <c r="H9" s="29">
        <v>1</v>
      </c>
      <c r="I9" s="37">
        <v>2594.35</v>
      </c>
      <c r="J9" s="35" t="s">
        <v>8</v>
      </c>
      <c r="K9" s="38">
        <f t="shared" si="0"/>
        <v>2594.35</v>
      </c>
      <c r="L9" s="33" t="s">
        <v>77</v>
      </c>
      <c r="M9" s="39">
        <v>908500</v>
      </c>
      <c r="N9" s="42">
        <f t="shared" si="1"/>
        <v>181700</v>
      </c>
      <c r="O9" s="32">
        <v>43277</v>
      </c>
      <c r="P9" s="7" t="s">
        <v>166</v>
      </c>
    </row>
    <row r="10" spans="1:16" s="20" customFormat="1" ht="12.75" customHeight="1">
      <c r="A10" s="34">
        <v>6</v>
      </c>
      <c r="B10" s="35">
        <v>38010101311</v>
      </c>
      <c r="C10" s="34" t="s">
        <v>13</v>
      </c>
      <c r="D10" s="22" t="s">
        <v>53</v>
      </c>
      <c r="E10" s="22" t="s">
        <v>9</v>
      </c>
      <c r="F10" s="36" t="s">
        <v>82</v>
      </c>
      <c r="G10" s="36" t="s">
        <v>14</v>
      </c>
      <c r="H10" s="29">
        <v>3249</v>
      </c>
      <c r="I10" s="37">
        <v>161.06</v>
      </c>
      <c r="J10" s="35" t="s">
        <v>8</v>
      </c>
      <c r="K10" s="38">
        <f t="shared" si="0"/>
        <v>161.06</v>
      </c>
      <c r="L10" s="33" t="s">
        <v>51</v>
      </c>
      <c r="M10" s="39">
        <v>4835</v>
      </c>
      <c r="N10" s="42">
        <f t="shared" si="1"/>
        <v>967</v>
      </c>
      <c r="O10" s="32">
        <v>43277</v>
      </c>
      <c r="P10" s="7" t="s">
        <v>167</v>
      </c>
    </row>
    <row r="11" spans="1:16" s="20" customFormat="1" ht="12.75" customHeight="1">
      <c r="A11" s="8">
        <v>7</v>
      </c>
      <c r="B11" s="35">
        <v>38010101312</v>
      </c>
      <c r="C11" s="34" t="s">
        <v>13</v>
      </c>
      <c r="D11" s="22" t="s">
        <v>53</v>
      </c>
      <c r="E11" s="22" t="s">
        <v>9</v>
      </c>
      <c r="F11" s="36" t="s">
        <v>82</v>
      </c>
      <c r="G11" s="36" t="s">
        <v>14</v>
      </c>
      <c r="H11" s="29">
        <v>3250</v>
      </c>
      <c r="I11" s="37">
        <v>258.03</v>
      </c>
      <c r="J11" s="35" t="s">
        <v>8</v>
      </c>
      <c r="K11" s="38">
        <f t="shared" si="0"/>
        <v>258.03</v>
      </c>
      <c r="L11" s="33" t="s">
        <v>51</v>
      </c>
      <c r="M11" s="39">
        <v>7745</v>
      </c>
      <c r="N11" s="42">
        <f t="shared" si="1"/>
        <v>1549</v>
      </c>
      <c r="O11" s="32">
        <v>43277</v>
      </c>
      <c r="P11" s="7" t="s">
        <v>25</v>
      </c>
    </row>
    <row r="12" spans="1:16" s="20" customFormat="1" ht="12.75" customHeight="1">
      <c r="A12" s="8">
        <v>8</v>
      </c>
      <c r="B12" s="35">
        <v>38010116914</v>
      </c>
      <c r="C12" s="34" t="s">
        <v>13</v>
      </c>
      <c r="D12" s="22" t="s">
        <v>53</v>
      </c>
      <c r="E12" s="22" t="s">
        <v>9</v>
      </c>
      <c r="F12" s="36" t="s">
        <v>14</v>
      </c>
      <c r="G12" s="36" t="s">
        <v>83</v>
      </c>
      <c r="H12" s="29">
        <v>1</v>
      </c>
      <c r="I12" s="37">
        <v>750.19</v>
      </c>
      <c r="J12" s="35" t="s">
        <v>8</v>
      </c>
      <c r="K12" s="38">
        <f t="shared" si="0"/>
        <v>750.19</v>
      </c>
      <c r="L12" s="33" t="s">
        <v>52</v>
      </c>
      <c r="M12" s="39">
        <v>22510</v>
      </c>
      <c r="N12" s="42">
        <f t="shared" si="1"/>
        <v>4502</v>
      </c>
      <c r="O12" s="32">
        <v>43277</v>
      </c>
      <c r="P12" s="7" t="s">
        <v>168</v>
      </c>
    </row>
    <row r="13" spans="1:16" s="20" customFormat="1" ht="12.75" customHeight="1">
      <c r="A13" s="34">
        <v>9</v>
      </c>
      <c r="B13" s="35">
        <v>38010130371</v>
      </c>
      <c r="C13" s="34" t="s">
        <v>13</v>
      </c>
      <c r="D13" s="22" t="s">
        <v>84</v>
      </c>
      <c r="E13" s="22" t="s">
        <v>18</v>
      </c>
      <c r="F13" s="36" t="s">
        <v>14</v>
      </c>
      <c r="G13" s="36" t="s">
        <v>85</v>
      </c>
      <c r="H13" s="29">
        <v>5</v>
      </c>
      <c r="I13" s="37">
        <v>14277.5</v>
      </c>
      <c r="J13" s="35" t="s">
        <v>8</v>
      </c>
      <c r="K13" s="38">
        <f t="shared" si="0"/>
        <v>14277.5</v>
      </c>
      <c r="L13" s="33" t="s">
        <v>38</v>
      </c>
      <c r="M13" s="39">
        <v>214500</v>
      </c>
      <c r="N13" s="42">
        <f t="shared" si="1"/>
        <v>42900</v>
      </c>
      <c r="O13" s="32">
        <v>43277</v>
      </c>
      <c r="P13" s="7" t="s">
        <v>169</v>
      </c>
    </row>
    <row r="14" spans="1:16" s="20" customFormat="1" ht="12.75" customHeight="1">
      <c r="A14" s="8">
        <v>10</v>
      </c>
      <c r="B14" s="35">
        <v>38010131483</v>
      </c>
      <c r="C14" s="34" t="s">
        <v>13</v>
      </c>
      <c r="D14" s="22" t="s">
        <v>84</v>
      </c>
      <c r="E14" s="22" t="s">
        <v>18</v>
      </c>
      <c r="F14" s="36" t="s">
        <v>14</v>
      </c>
      <c r="G14" s="36" t="s">
        <v>86</v>
      </c>
      <c r="H14" s="29">
        <v>5</v>
      </c>
      <c r="I14" s="37">
        <v>12277.46</v>
      </c>
      <c r="J14" s="35" t="s">
        <v>8</v>
      </c>
      <c r="K14" s="38">
        <f t="shared" si="0"/>
        <v>12277.46</v>
      </c>
      <c r="L14" s="33" t="s">
        <v>38</v>
      </c>
      <c r="M14" s="39">
        <v>184500</v>
      </c>
      <c r="N14" s="42">
        <f t="shared" si="1"/>
        <v>36900</v>
      </c>
      <c r="O14" s="32">
        <v>43277</v>
      </c>
      <c r="P14" s="7" t="s">
        <v>26</v>
      </c>
    </row>
    <row r="15" spans="1:16" s="20" customFormat="1" ht="12.75" customHeight="1">
      <c r="A15" s="8">
        <v>11</v>
      </c>
      <c r="B15" s="35">
        <v>38010131484</v>
      </c>
      <c r="C15" s="34" t="s">
        <v>13</v>
      </c>
      <c r="D15" s="22" t="s">
        <v>84</v>
      </c>
      <c r="E15" s="22" t="s">
        <v>18</v>
      </c>
      <c r="F15" s="36" t="s">
        <v>14</v>
      </c>
      <c r="G15" s="36" t="s">
        <v>86</v>
      </c>
      <c r="H15" s="29">
        <v>6</v>
      </c>
      <c r="I15" s="37">
        <v>21857.25</v>
      </c>
      <c r="J15" s="35" t="s">
        <v>8</v>
      </c>
      <c r="K15" s="38">
        <f t="shared" si="0"/>
        <v>21857.25</v>
      </c>
      <c r="L15" s="33" t="s">
        <v>38</v>
      </c>
      <c r="M15" s="39">
        <v>328000</v>
      </c>
      <c r="N15" s="42">
        <f t="shared" si="1"/>
        <v>65600</v>
      </c>
      <c r="O15" s="32">
        <v>43277</v>
      </c>
      <c r="P15" s="31">
        <v>0.4444444444444444</v>
      </c>
    </row>
    <row r="16" spans="1:16" ht="12.75" customHeight="1">
      <c r="A16" s="34">
        <v>12</v>
      </c>
      <c r="B16" s="35">
        <v>38020101201</v>
      </c>
      <c r="C16" s="34" t="s">
        <v>10</v>
      </c>
      <c r="D16" s="22" t="s">
        <v>45</v>
      </c>
      <c r="E16" s="22" t="s">
        <v>9</v>
      </c>
      <c r="F16" s="36" t="s">
        <v>46</v>
      </c>
      <c r="G16" s="36" t="s">
        <v>14</v>
      </c>
      <c r="H16" s="40">
        <v>2932</v>
      </c>
      <c r="I16" s="41">
        <v>397</v>
      </c>
      <c r="J16" s="35" t="s">
        <v>8</v>
      </c>
      <c r="K16" s="38">
        <f>IF(J16="Tam",I16,I16*VALUE(J16))</f>
        <v>397</v>
      </c>
      <c r="L16" s="33" t="s">
        <v>44</v>
      </c>
      <c r="M16" s="42">
        <v>55580</v>
      </c>
      <c r="N16" s="42">
        <f>M16*0.2</f>
        <v>11116</v>
      </c>
      <c r="O16" s="32">
        <v>43277</v>
      </c>
      <c r="P16" s="31">
        <v>0.4513888888888889</v>
      </c>
    </row>
    <row r="17" spans="1:16" ht="12.75" customHeight="1">
      <c r="A17" s="8">
        <v>13</v>
      </c>
      <c r="B17" s="35">
        <v>38020104683</v>
      </c>
      <c r="C17" s="34" t="s">
        <v>10</v>
      </c>
      <c r="D17" s="22" t="s">
        <v>47</v>
      </c>
      <c r="E17" s="22" t="s">
        <v>9</v>
      </c>
      <c r="F17" s="36" t="s">
        <v>87</v>
      </c>
      <c r="G17" s="36" t="s">
        <v>88</v>
      </c>
      <c r="H17" s="40">
        <v>1</v>
      </c>
      <c r="I17" s="41">
        <v>450.01</v>
      </c>
      <c r="J17" s="35" t="s">
        <v>8</v>
      </c>
      <c r="K17" s="38">
        <f aca="true" t="shared" si="2" ref="K17:K38">IF(J17="Tam",I17,I17*VALUE(J17))</f>
        <v>450.01</v>
      </c>
      <c r="L17" s="33" t="s">
        <v>41</v>
      </c>
      <c r="M17" s="42">
        <v>49550</v>
      </c>
      <c r="N17" s="42">
        <f aca="true" t="shared" si="3" ref="N17:N40">M17*0.2</f>
        <v>9910</v>
      </c>
      <c r="O17" s="32">
        <v>43277</v>
      </c>
      <c r="P17" s="31">
        <v>0.4583333333333333</v>
      </c>
    </row>
    <row r="18" spans="1:16" ht="12.75" customHeight="1">
      <c r="A18" s="8">
        <v>14</v>
      </c>
      <c r="B18" s="35">
        <v>38020104684</v>
      </c>
      <c r="C18" s="34" t="s">
        <v>10</v>
      </c>
      <c r="D18" s="22" t="s">
        <v>47</v>
      </c>
      <c r="E18" s="22" t="s">
        <v>9</v>
      </c>
      <c r="F18" s="36" t="s">
        <v>87</v>
      </c>
      <c r="G18" s="36" t="s">
        <v>88</v>
      </c>
      <c r="H18" s="40">
        <v>2</v>
      </c>
      <c r="I18" s="41">
        <v>325.99</v>
      </c>
      <c r="J18" s="35" t="s">
        <v>8</v>
      </c>
      <c r="K18" s="38">
        <f t="shared" si="2"/>
        <v>325.99</v>
      </c>
      <c r="L18" s="33" t="s">
        <v>41</v>
      </c>
      <c r="M18" s="42">
        <v>35860</v>
      </c>
      <c r="N18" s="42">
        <f t="shared" si="3"/>
        <v>7172</v>
      </c>
      <c r="O18" s="32">
        <v>43277</v>
      </c>
      <c r="P18" s="31">
        <v>0.46527777777777773</v>
      </c>
    </row>
    <row r="19" spans="1:16" ht="12.75" customHeight="1">
      <c r="A19" s="34">
        <v>15</v>
      </c>
      <c r="B19" s="35">
        <v>38020104685</v>
      </c>
      <c r="C19" s="34" t="s">
        <v>10</v>
      </c>
      <c r="D19" s="22" t="s">
        <v>47</v>
      </c>
      <c r="E19" s="22" t="s">
        <v>9</v>
      </c>
      <c r="F19" s="36" t="s">
        <v>87</v>
      </c>
      <c r="G19" s="36" t="s">
        <v>88</v>
      </c>
      <c r="H19" s="40">
        <v>3</v>
      </c>
      <c r="I19" s="41">
        <v>325.01</v>
      </c>
      <c r="J19" s="35" t="s">
        <v>8</v>
      </c>
      <c r="K19" s="38">
        <f t="shared" si="2"/>
        <v>325.01</v>
      </c>
      <c r="L19" s="33" t="s">
        <v>41</v>
      </c>
      <c r="M19" s="42">
        <v>35760</v>
      </c>
      <c r="N19" s="42">
        <f t="shared" si="3"/>
        <v>7152</v>
      </c>
      <c r="O19" s="32">
        <v>43277</v>
      </c>
      <c r="P19" s="7" t="s">
        <v>170</v>
      </c>
    </row>
    <row r="20" spans="1:16" ht="12.75" customHeight="1">
      <c r="A20" s="8">
        <v>16</v>
      </c>
      <c r="B20" s="35">
        <v>38020104686</v>
      </c>
      <c r="C20" s="34" t="s">
        <v>10</v>
      </c>
      <c r="D20" s="22" t="s">
        <v>47</v>
      </c>
      <c r="E20" s="22" t="s">
        <v>9</v>
      </c>
      <c r="F20" s="36" t="s">
        <v>87</v>
      </c>
      <c r="G20" s="36" t="s">
        <v>88</v>
      </c>
      <c r="H20" s="40">
        <v>4</v>
      </c>
      <c r="I20" s="41">
        <v>325.01</v>
      </c>
      <c r="J20" s="35" t="s">
        <v>8</v>
      </c>
      <c r="K20" s="38">
        <f t="shared" si="2"/>
        <v>325.01</v>
      </c>
      <c r="L20" s="33" t="s">
        <v>41</v>
      </c>
      <c r="M20" s="42">
        <v>35760</v>
      </c>
      <c r="N20" s="42">
        <f t="shared" si="3"/>
        <v>7152</v>
      </c>
      <c r="O20" s="32">
        <v>43277</v>
      </c>
      <c r="P20" s="7" t="s">
        <v>27</v>
      </c>
    </row>
    <row r="21" spans="1:16" ht="12.75" customHeight="1">
      <c r="A21" s="8">
        <v>17</v>
      </c>
      <c r="B21" s="35">
        <v>38020104687</v>
      </c>
      <c r="C21" s="34" t="s">
        <v>10</v>
      </c>
      <c r="D21" s="22" t="s">
        <v>47</v>
      </c>
      <c r="E21" s="22" t="s">
        <v>9</v>
      </c>
      <c r="F21" s="36" t="s">
        <v>87</v>
      </c>
      <c r="G21" s="36" t="s">
        <v>88</v>
      </c>
      <c r="H21" s="40">
        <v>5</v>
      </c>
      <c r="I21" s="41">
        <v>325</v>
      </c>
      <c r="J21" s="35" t="s">
        <v>8</v>
      </c>
      <c r="K21" s="38">
        <f t="shared" si="2"/>
        <v>325</v>
      </c>
      <c r="L21" s="33" t="s">
        <v>41</v>
      </c>
      <c r="M21" s="42">
        <v>35750</v>
      </c>
      <c r="N21" s="42">
        <f t="shared" si="3"/>
        <v>7150</v>
      </c>
      <c r="O21" s="32">
        <v>43277</v>
      </c>
      <c r="P21" s="7" t="s">
        <v>171</v>
      </c>
    </row>
    <row r="22" spans="1:16" ht="12.75" customHeight="1">
      <c r="A22" s="34">
        <v>18</v>
      </c>
      <c r="B22" s="35">
        <v>38020104688</v>
      </c>
      <c r="C22" s="34" t="s">
        <v>10</v>
      </c>
      <c r="D22" s="22" t="s">
        <v>47</v>
      </c>
      <c r="E22" s="22" t="s">
        <v>9</v>
      </c>
      <c r="F22" s="36" t="s">
        <v>87</v>
      </c>
      <c r="G22" s="36" t="s">
        <v>88</v>
      </c>
      <c r="H22" s="40">
        <v>6</v>
      </c>
      <c r="I22" s="41">
        <v>325</v>
      </c>
      <c r="J22" s="35" t="s">
        <v>8</v>
      </c>
      <c r="K22" s="38">
        <f t="shared" si="2"/>
        <v>325</v>
      </c>
      <c r="L22" s="33" t="s">
        <v>41</v>
      </c>
      <c r="M22" s="42">
        <v>35750</v>
      </c>
      <c r="N22" s="42">
        <f t="shared" si="3"/>
        <v>7150</v>
      </c>
      <c r="O22" s="32">
        <v>43277</v>
      </c>
      <c r="P22" s="7" t="s">
        <v>28</v>
      </c>
    </row>
    <row r="23" spans="1:16" ht="12.75" customHeight="1">
      <c r="A23" s="8">
        <v>19</v>
      </c>
      <c r="B23" s="35">
        <v>38020104689</v>
      </c>
      <c r="C23" s="34" t="s">
        <v>10</v>
      </c>
      <c r="D23" s="22" t="s">
        <v>47</v>
      </c>
      <c r="E23" s="22" t="s">
        <v>9</v>
      </c>
      <c r="F23" s="36" t="s">
        <v>87</v>
      </c>
      <c r="G23" s="36" t="s">
        <v>88</v>
      </c>
      <c r="H23" s="40">
        <v>7</v>
      </c>
      <c r="I23" s="41">
        <v>324.99</v>
      </c>
      <c r="J23" s="35" t="s">
        <v>8</v>
      </c>
      <c r="K23" s="38">
        <f t="shared" si="2"/>
        <v>324.99</v>
      </c>
      <c r="L23" s="33" t="s">
        <v>41</v>
      </c>
      <c r="M23" s="42">
        <v>35750</v>
      </c>
      <c r="N23" s="42">
        <f t="shared" si="3"/>
        <v>7150</v>
      </c>
      <c r="O23" s="32">
        <v>43277</v>
      </c>
      <c r="P23" s="7" t="s">
        <v>172</v>
      </c>
    </row>
    <row r="24" spans="1:16" ht="12.75" customHeight="1">
      <c r="A24" s="8">
        <v>20</v>
      </c>
      <c r="B24" s="35">
        <v>38020104690</v>
      </c>
      <c r="C24" s="34" t="s">
        <v>10</v>
      </c>
      <c r="D24" s="22" t="s">
        <v>47</v>
      </c>
      <c r="E24" s="22" t="s">
        <v>9</v>
      </c>
      <c r="F24" s="36" t="s">
        <v>87</v>
      </c>
      <c r="G24" s="36" t="s">
        <v>88</v>
      </c>
      <c r="H24" s="40">
        <v>8</v>
      </c>
      <c r="I24" s="41">
        <v>324.99</v>
      </c>
      <c r="J24" s="35" t="s">
        <v>8</v>
      </c>
      <c r="K24" s="38">
        <f t="shared" si="2"/>
        <v>324.99</v>
      </c>
      <c r="L24" s="33" t="s">
        <v>41</v>
      </c>
      <c r="M24" s="42">
        <v>35750</v>
      </c>
      <c r="N24" s="42">
        <f t="shared" si="3"/>
        <v>7150</v>
      </c>
      <c r="O24" s="32">
        <v>43277</v>
      </c>
      <c r="P24" s="7" t="s">
        <v>173</v>
      </c>
    </row>
    <row r="25" spans="1:16" ht="12.75" customHeight="1">
      <c r="A25" s="34">
        <v>21</v>
      </c>
      <c r="B25" s="35">
        <v>38020104691</v>
      </c>
      <c r="C25" s="34" t="s">
        <v>10</v>
      </c>
      <c r="D25" s="22" t="s">
        <v>47</v>
      </c>
      <c r="E25" s="22" t="s">
        <v>9</v>
      </c>
      <c r="F25" s="36" t="s">
        <v>87</v>
      </c>
      <c r="G25" s="36" t="s">
        <v>88</v>
      </c>
      <c r="H25" s="40">
        <v>9</v>
      </c>
      <c r="I25" s="41">
        <v>324.99</v>
      </c>
      <c r="J25" s="35" t="s">
        <v>8</v>
      </c>
      <c r="K25" s="38">
        <f t="shared" si="2"/>
        <v>324.99</v>
      </c>
      <c r="L25" s="33" t="s">
        <v>41</v>
      </c>
      <c r="M25" s="42">
        <v>35750</v>
      </c>
      <c r="N25" s="42">
        <f t="shared" si="3"/>
        <v>7150</v>
      </c>
      <c r="O25" s="32">
        <v>43277</v>
      </c>
      <c r="P25" s="7" t="s">
        <v>29</v>
      </c>
    </row>
    <row r="26" spans="1:16" ht="12.75" customHeight="1">
      <c r="A26" s="8">
        <v>22</v>
      </c>
      <c r="B26" s="35">
        <v>38020104692</v>
      </c>
      <c r="C26" s="34" t="s">
        <v>10</v>
      </c>
      <c r="D26" s="22" t="s">
        <v>47</v>
      </c>
      <c r="E26" s="22" t="s">
        <v>9</v>
      </c>
      <c r="F26" s="36" t="s">
        <v>87</v>
      </c>
      <c r="G26" s="36" t="s">
        <v>88</v>
      </c>
      <c r="H26" s="40">
        <v>10</v>
      </c>
      <c r="I26" s="41">
        <v>454.65</v>
      </c>
      <c r="J26" s="35" t="s">
        <v>8</v>
      </c>
      <c r="K26" s="38">
        <f t="shared" si="2"/>
        <v>454.65</v>
      </c>
      <c r="L26" s="33" t="s">
        <v>41</v>
      </c>
      <c r="M26" s="42">
        <v>50050</v>
      </c>
      <c r="N26" s="42">
        <f t="shared" si="3"/>
        <v>10010</v>
      </c>
      <c r="O26" s="32">
        <v>43277</v>
      </c>
      <c r="P26" s="31">
        <v>0.611111111111111</v>
      </c>
    </row>
    <row r="27" spans="1:16" ht="12.75" customHeight="1">
      <c r="A27" s="8">
        <v>23</v>
      </c>
      <c r="B27" s="35">
        <v>38020104731</v>
      </c>
      <c r="C27" s="34" t="s">
        <v>10</v>
      </c>
      <c r="D27" s="22" t="s">
        <v>47</v>
      </c>
      <c r="E27" s="22" t="s">
        <v>9</v>
      </c>
      <c r="F27" s="36" t="s">
        <v>87</v>
      </c>
      <c r="G27" s="36" t="s">
        <v>89</v>
      </c>
      <c r="H27" s="40">
        <v>1</v>
      </c>
      <c r="I27" s="41">
        <v>399.99</v>
      </c>
      <c r="J27" s="35" t="s">
        <v>8</v>
      </c>
      <c r="K27" s="38">
        <f t="shared" si="2"/>
        <v>399.99</v>
      </c>
      <c r="L27" s="33" t="s">
        <v>41</v>
      </c>
      <c r="M27" s="42">
        <v>44000</v>
      </c>
      <c r="N27" s="42">
        <f t="shared" si="3"/>
        <v>8800</v>
      </c>
      <c r="O27" s="32">
        <v>43277</v>
      </c>
      <c r="P27" s="31">
        <v>0.6180555555555556</v>
      </c>
    </row>
    <row r="28" spans="1:16" ht="12.75" customHeight="1">
      <c r="A28" s="34">
        <v>24</v>
      </c>
      <c r="B28" s="35">
        <v>38020104732</v>
      </c>
      <c r="C28" s="34" t="s">
        <v>10</v>
      </c>
      <c r="D28" s="22" t="s">
        <v>47</v>
      </c>
      <c r="E28" s="22" t="s">
        <v>9</v>
      </c>
      <c r="F28" s="36" t="s">
        <v>87</v>
      </c>
      <c r="G28" s="36" t="s">
        <v>89</v>
      </c>
      <c r="H28" s="40">
        <v>2</v>
      </c>
      <c r="I28" s="41">
        <v>363</v>
      </c>
      <c r="J28" s="35" t="s">
        <v>8</v>
      </c>
      <c r="K28" s="38">
        <f t="shared" si="2"/>
        <v>363</v>
      </c>
      <c r="L28" s="33" t="s">
        <v>41</v>
      </c>
      <c r="M28" s="42">
        <v>39930</v>
      </c>
      <c r="N28" s="42">
        <f t="shared" si="3"/>
        <v>7986</v>
      </c>
      <c r="O28" s="32">
        <v>43277</v>
      </c>
      <c r="P28" s="31">
        <v>0.625</v>
      </c>
    </row>
    <row r="29" spans="1:16" ht="12.75" customHeight="1">
      <c r="A29" s="8">
        <v>25</v>
      </c>
      <c r="B29" s="35">
        <v>38020104733</v>
      </c>
      <c r="C29" s="34" t="s">
        <v>10</v>
      </c>
      <c r="D29" s="22" t="s">
        <v>47</v>
      </c>
      <c r="E29" s="22" t="s">
        <v>9</v>
      </c>
      <c r="F29" s="36" t="s">
        <v>87</v>
      </c>
      <c r="G29" s="36" t="s">
        <v>89</v>
      </c>
      <c r="H29" s="40">
        <v>3</v>
      </c>
      <c r="I29" s="41">
        <v>363</v>
      </c>
      <c r="J29" s="35" t="s">
        <v>8</v>
      </c>
      <c r="K29" s="38">
        <f t="shared" si="2"/>
        <v>363</v>
      </c>
      <c r="L29" s="33" t="s">
        <v>41</v>
      </c>
      <c r="M29" s="42">
        <v>39930</v>
      </c>
      <c r="N29" s="42">
        <f t="shared" si="3"/>
        <v>7986</v>
      </c>
      <c r="O29" s="32">
        <v>43277</v>
      </c>
      <c r="P29" s="31">
        <v>0.6319444444444444</v>
      </c>
    </row>
    <row r="30" spans="1:16" ht="12.75" customHeight="1">
      <c r="A30" s="8">
        <v>26</v>
      </c>
      <c r="B30" s="35">
        <v>38020104734</v>
      </c>
      <c r="C30" s="34" t="s">
        <v>10</v>
      </c>
      <c r="D30" s="22" t="s">
        <v>47</v>
      </c>
      <c r="E30" s="22" t="s">
        <v>9</v>
      </c>
      <c r="F30" s="36" t="s">
        <v>87</v>
      </c>
      <c r="G30" s="36" t="s">
        <v>89</v>
      </c>
      <c r="H30" s="40">
        <v>4</v>
      </c>
      <c r="I30" s="41">
        <v>363</v>
      </c>
      <c r="J30" s="35" t="s">
        <v>8</v>
      </c>
      <c r="K30" s="38">
        <f t="shared" si="2"/>
        <v>363</v>
      </c>
      <c r="L30" s="33" t="s">
        <v>41</v>
      </c>
      <c r="M30" s="42">
        <v>39930</v>
      </c>
      <c r="N30" s="42">
        <f t="shared" si="3"/>
        <v>7986</v>
      </c>
      <c r="O30" s="32">
        <v>43277</v>
      </c>
      <c r="P30" s="31">
        <v>0.638888888888889</v>
      </c>
    </row>
    <row r="31" spans="1:16" ht="12.75" customHeight="1">
      <c r="A31" s="34">
        <v>27</v>
      </c>
      <c r="B31" s="35">
        <v>38020104735</v>
      </c>
      <c r="C31" s="34" t="s">
        <v>10</v>
      </c>
      <c r="D31" s="22" t="s">
        <v>47</v>
      </c>
      <c r="E31" s="22" t="s">
        <v>9</v>
      </c>
      <c r="F31" s="36" t="s">
        <v>87</v>
      </c>
      <c r="G31" s="36" t="s">
        <v>89</v>
      </c>
      <c r="H31" s="40">
        <v>5</v>
      </c>
      <c r="I31" s="41">
        <v>362.99</v>
      </c>
      <c r="J31" s="35" t="s">
        <v>8</v>
      </c>
      <c r="K31" s="38">
        <f t="shared" si="2"/>
        <v>362.99</v>
      </c>
      <c r="L31" s="33" t="s">
        <v>41</v>
      </c>
      <c r="M31" s="42">
        <v>39930</v>
      </c>
      <c r="N31" s="42">
        <f t="shared" si="3"/>
        <v>7986</v>
      </c>
      <c r="O31" s="32">
        <v>43277</v>
      </c>
      <c r="P31" s="31">
        <v>0.6458333333333334</v>
      </c>
    </row>
    <row r="32" spans="1:16" ht="12.75" customHeight="1">
      <c r="A32" s="8">
        <v>28</v>
      </c>
      <c r="B32" s="35">
        <v>38020104736</v>
      </c>
      <c r="C32" s="34" t="s">
        <v>10</v>
      </c>
      <c r="D32" s="22" t="s">
        <v>47</v>
      </c>
      <c r="E32" s="22" t="s">
        <v>9</v>
      </c>
      <c r="F32" s="36" t="s">
        <v>87</v>
      </c>
      <c r="G32" s="36" t="s">
        <v>89</v>
      </c>
      <c r="H32" s="40">
        <v>6</v>
      </c>
      <c r="I32" s="41">
        <v>363</v>
      </c>
      <c r="J32" s="35" t="s">
        <v>8</v>
      </c>
      <c r="K32" s="38">
        <f t="shared" si="2"/>
        <v>363</v>
      </c>
      <c r="L32" s="33" t="s">
        <v>41</v>
      </c>
      <c r="M32" s="42">
        <v>39930</v>
      </c>
      <c r="N32" s="42">
        <f t="shared" si="3"/>
        <v>7986</v>
      </c>
      <c r="O32" s="32">
        <v>43277</v>
      </c>
      <c r="P32" s="31">
        <v>0.6527777777777778</v>
      </c>
    </row>
    <row r="33" spans="1:16" ht="12.75" customHeight="1">
      <c r="A33" s="8">
        <v>29</v>
      </c>
      <c r="B33" s="35">
        <v>38020104737</v>
      </c>
      <c r="C33" s="34" t="s">
        <v>10</v>
      </c>
      <c r="D33" s="22" t="s">
        <v>47</v>
      </c>
      <c r="E33" s="22" t="s">
        <v>9</v>
      </c>
      <c r="F33" s="36" t="s">
        <v>87</v>
      </c>
      <c r="G33" s="36" t="s">
        <v>89</v>
      </c>
      <c r="H33" s="40">
        <v>7</v>
      </c>
      <c r="I33" s="41">
        <v>363</v>
      </c>
      <c r="J33" s="35" t="s">
        <v>8</v>
      </c>
      <c r="K33" s="38">
        <f t="shared" si="2"/>
        <v>363</v>
      </c>
      <c r="L33" s="33" t="s">
        <v>41</v>
      </c>
      <c r="M33" s="42">
        <v>39930</v>
      </c>
      <c r="N33" s="42">
        <f t="shared" si="3"/>
        <v>7986</v>
      </c>
      <c r="O33" s="32">
        <v>43277</v>
      </c>
      <c r="P33" s="31">
        <v>0.6597222222222222</v>
      </c>
    </row>
    <row r="34" spans="1:16" ht="12.75" customHeight="1">
      <c r="A34" s="34">
        <v>30</v>
      </c>
      <c r="B34" s="35">
        <v>38020104738</v>
      </c>
      <c r="C34" s="34" t="s">
        <v>10</v>
      </c>
      <c r="D34" s="22" t="s">
        <v>47</v>
      </c>
      <c r="E34" s="22" t="s">
        <v>9</v>
      </c>
      <c r="F34" s="36" t="s">
        <v>87</v>
      </c>
      <c r="G34" s="36" t="s">
        <v>89</v>
      </c>
      <c r="H34" s="40">
        <v>8</v>
      </c>
      <c r="I34" s="41">
        <v>363</v>
      </c>
      <c r="J34" s="35" t="s">
        <v>8</v>
      </c>
      <c r="K34" s="38">
        <f t="shared" si="2"/>
        <v>363</v>
      </c>
      <c r="L34" s="33" t="s">
        <v>41</v>
      </c>
      <c r="M34" s="42">
        <v>39930</v>
      </c>
      <c r="N34" s="42">
        <f t="shared" si="3"/>
        <v>7986</v>
      </c>
      <c r="O34" s="32">
        <v>43278</v>
      </c>
      <c r="P34" s="30" t="s">
        <v>11</v>
      </c>
    </row>
    <row r="35" spans="1:16" ht="12.75" customHeight="1">
      <c r="A35" s="8">
        <v>31</v>
      </c>
      <c r="B35" s="35">
        <v>38020104739</v>
      </c>
      <c r="C35" s="34" t="s">
        <v>10</v>
      </c>
      <c r="D35" s="22" t="s">
        <v>47</v>
      </c>
      <c r="E35" s="22" t="s">
        <v>9</v>
      </c>
      <c r="F35" s="36" t="s">
        <v>87</v>
      </c>
      <c r="G35" s="36" t="s">
        <v>89</v>
      </c>
      <c r="H35" s="40">
        <v>9</v>
      </c>
      <c r="I35" s="41">
        <v>363</v>
      </c>
      <c r="J35" s="35" t="s">
        <v>8</v>
      </c>
      <c r="K35" s="38">
        <f t="shared" si="2"/>
        <v>363</v>
      </c>
      <c r="L35" s="33" t="s">
        <v>41</v>
      </c>
      <c r="M35" s="42">
        <v>39930</v>
      </c>
      <c r="N35" s="42">
        <f t="shared" si="3"/>
        <v>7986</v>
      </c>
      <c r="O35" s="32">
        <v>43278</v>
      </c>
      <c r="P35" s="7" t="s">
        <v>164</v>
      </c>
    </row>
    <row r="36" spans="1:16" ht="12.75" customHeight="1">
      <c r="A36" s="8">
        <v>32</v>
      </c>
      <c r="B36" s="35">
        <v>38020104740</v>
      </c>
      <c r="C36" s="34" t="s">
        <v>10</v>
      </c>
      <c r="D36" s="22" t="s">
        <v>47</v>
      </c>
      <c r="E36" s="22" t="s">
        <v>9</v>
      </c>
      <c r="F36" s="36" t="s">
        <v>54</v>
      </c>
      <c r="G36" s="36" t="s">
        <v>89</v>
      </c>
      <c r="H36" s="40">
        <v>10</v>
      </c>
      <c r="I36" s="41">
        <v>363</v>
      </c>
      <c r="J36" s="35" t="s">
        <v>8</v>
      </c>
      <c r="K36" s="38">
        <f t="shared" si="2"/>
        <v>363</v>
      </c>
      <c r="L36" s="33" t="s">
        <v>41</v>
      </c>
      <c r="M36" s="42">
        <v>39930</v>
      </c>
      <c r="N36" s="42">
        <f t="shared" si="3"/>
        <v>7986</v>
      </c>
      <c r="O36" s="32">
        <v>43278</v>
      </c>
      <c r="P36" s="7" t="s">
        <v>165</v>
      </c>
    </row>
    <row r="37" spans="1:16" ht="12.75" customHeight="1">
      <c r="A37" s="34">
        <v>33</v>
      </c>
      <c r="B37" s="35">
        <v>38020104741</v>
      </c>
      <c r="C37" s="34" t="s">
        <v>10</v>
      </c>
      <c r="D37" s="22" t="s">
        <v>47</v>
      </c>
      <c r="E37" s="22" t="s">
        <v>9</v>
      </c>
      <c r="F37" s="36" t="s">
        <v>54</v>
      </c>
      <c r="G37" s="36" t="s">
        <v>89</v>
      </c>
      <c r="H37" s="40">
        <v>11</v>
      </c>
      <c r="I37" s="41">
        <v>363.02</v>
      </c>
      <c r="J37" s="35" t="s">
        <v>8</v>
      </c>
      <c r="K37" s="38">
        <f t="shared" si="2"/>
        <v>363.02</v>
      </c>
      <c r="L37" s="33" t="s">
        <v>41</v>
      </c>
      <c r="M37" s="42">
        <v>39940</v>
      </c>
      <c r="N37" s="42">
        <f t="shared" si="3"/>
        <v>7988</v>
      </c>
      <c r="O37" s="32">
        <v>43278</v>
      </c>
      <c r="P37" s="7" t="s">
        <v>20</v>
      </c>
    </row>
    <row r="38" spans="1:16" ht="12.75" customHeight="1">
      <c r="A38" s="8">
        <v>34</v>
      </c>
      <c r="B38" s="35">
        <v>38020104742</v>
      </c>
      <c r="C38" s="34" t="s">
        <v>10</v>
      </c>
      <c r="D38" s="22" t="s">
        <v>47</v>
      </c>
      <c r="E38" s="22" t="s">
        <v>9</v>
      </c>
      <c r="F38" s="36" t="s">
        <v>54</v>
      </c>
      <c r="G38" s="36" t="s">
        <v>89</v>
      </c>
      <c r="H38" s="40">
        <v>12</v>
      </c>
      <c r="I38" s="41">
        <v>362.98</v>
      </c>
      <c r="J38" s="35" t="s">
        <v>8</v>
      </c>
      <c r="K38" s="38">
        <f t="shared" si="2"/>
        <v>362.98</v>
      </c>
      <c r="L38" s="33" t="s">
        <v>41</v>
      </c>
      <c r="M38" s="42">
        <v>39930</v>
      </c>
      <c r="N38" s="42">
        <f t="shared" si="3"/>
        <v>7986</v>
      </c>
      <c r="O38" s="32">
        <v>43278</v>
      </c>
      <c r="P38" s="7" t="s">
        <v>166</v>
      </c>
    </row>
    <row r="39" spans="1:16" ht="12.75" customHeight="1">
      <c r="A39" s="8">
        <v>35</v>
      </c>
      <c r="B39" s="35">
        <v>38020104743</v>
      </c>
      <c r="C39" s="34" t="s">
        <v>10</v>
      </c>
      <c r="D39" s="22" t="s">
        <v>47</v>
      </c>
      <c r="E39" s="22" t="s">
        <v>9</v>
      </c>
      <c r="F39" s="36" t="s">
        <v>54</v>
      </c>
      <c r="G39" s="36" t="s">
        <v>89</v>
      </c>
      <c r="H39" s="40">
        <v>13</v>
      </c>
      <c r="I39" s="41">
        <v>363</v>
      </c>
      <c r="J39" s="35" t="s">
        <v>8</v>
      </c>
      <c r="K39" s="38">
        <f>IF(J39="Tam",I39,I39*VALUE(J39))</f>
        <v>363</v>
      </c>
      <c r="L39" s="33" t="s">
        <v>41</v>
      </c>
      <c r="M39" s="42">
        <v>39930</v>
      </c>
      <c r="N39" s="42">
        <f t="shared" si="3"/>
        <v>7986</v>
      </c>
      <c r="O39" s="32">
        <v>43278</v>
      </c>
      <c r="P39" s="7" t="s">
        <v>167</v>
      </c>
    </row>
    <row r="40" spans="1:16" ht="12.75" customHeight="1">
      <c r="A40" s="34">
        <v>36</v>
      </c>
      <c r="B40" s="35">
        <v>38020104744</v>
      </c>
      <c r="C40" s="34" t="s">
        <v>10</v>
      </c>
      <c r="D40" s="22" t="s">
        <v>47</v>
      </c>
      <c r="E40" s="22" t="s">
        <v>9</v>
      </c>
      <c r="F40" s="36" t="s">
        <v>54</v>
      </c>
      <c r="G40" s="36" t="s">
        <v>89</v>
      </c>
      <c r="H40" s="40">
        <v>14</v>
      </c>
      <c r="I40" s="41">
        <v>408.14</v>
      </c>
      <c r="J40" s="35" t="s">
        <v>8</v>
      </c>
      <c r="K40" s="38">
        <f>IF(J40="Tam",I40,I40*VALUE(J40))</f>
        <v>408.14</v>
      </c>
      <c r="L40" s="33" t="s">
        <v>41</v>
      </c>
      <c r="M40" s="42">
        <v>44900</v>
      </c>
      <c r="N40" s="42">
        <f t="shared" si="3"/>
        <v>8980</v>
      </c>
      <c r="O40" s="32">
        <v>43278</v>
      </c>
      <c r="P40" s="7" t="s">
        <v>25</v>
      </c>
    </row>
    <row r="41" spans="1:16" s="20" customFormat="1" ht="12.75" customHeight="1">
      <c r="A41" s="8">
        <v>37</v>
      </c>
      <c r="B41" s="35">
        <v>38080109979</v>
      </c>
      <c r="C41" s="34" t="s">
        <v>36</v>
      </c>
      <c r="D41" s="22" t="s">
        <v>39</v>
      </c>
      <c r="E41" s="22" t="s">
        <v>18</v>
      </c>
      <c r="F41" s="36" t="s">
        <v>72</v>
      </c>
      <c r="G41" s="36" t="s">
        <v>43</v>
      </c>
      <c r="H41" s="29">
        <v>1</v>
      </c>
      <c r="I41" s="37">
        <v>5111.97</v>
      </c>
      <c r="J41" s="35" t="s">
        <v>8</v>
      </c>
      <c r="K41" s="38">
        <f aca="true" t="shared" si="4" ref="K41:K47">IF(J41="Tam",I41,I41*VALUE(J41))</f>
        <v>5111.97</v>
      </c>
      <c r="L41" s="33" t="s">
        <v>44</v>
      </c>
      <c r="M41" s="39">
        <v>179000</v>
      </c>
      <c r="N41" s="21">
        <f>M41*0.2</f>
        <v>35800</v>
      </c>
      <c r="O41" s="32">
        <v>43278</v>
      </c>
      <c r="P41" s="7" t="s">
        <v>168</v>
      </c>
    </row>
    <row r="42" spans="1:16" s="20" customFormat="1" ht="12.75" customHeight="1">
      <c r="A42" s="8">
        <v>38</v>
      </c>
      <c r="B42" s="35">
        <v>38080109980</v>
      </c>
      <c r="C42" s="34" t="s">
        <v>36</v>
      </c>
      <c r="D42" s="22" t="s">
        <v>39</v>
      </c>
      <c r="E42" s="22" t="s">
        <v>18</v>
      </c>
      <c r="F42" s="36" t="s">
        <v>72</v>
      </c>
      <c r="G42" s="36" t="s">
        <v>74</v>
      </c>
      <c r="H42" s="29">
        <v>1</v>
      </c>
      <c r="I42" s="37">
        <v>12627.82</v>
      </c>
      <c r="J42" s="35" t="s">
        <v>8</v>
      </c>
      <c r="K42" s="38">
        <f t="shared" si="4"/>
        <v>12627.82</v>
      </c>
      <c r="L42" s="33" t="s">
        <v>44</v>
      </c>
      <c r="M42" s="39">
        <v>442000</v>
      </c>
      <c r="N42" s="21">
        <f>M42*0.2</f>
        <v>88400</v>
      </c>
      <c r="O42" s="32">
        <v>43278</v>
      </c>
      <c r="P42" s="7" t="s">
        <v>169</v>
      </c>
    </row>
    <row r="43" spans="1:16" s="20" customFormat="1" ht="12.75" customHeight="1">
      <c r="A43" s="34">
        <v>39</v>
      </c>
      <c r="B43" s="35">
        <v>38080109981</v>
      </c>
      <c r="C43" s="34" t="s">
        <v>36</v>
      </c>
      <c r="D43" s="22" t="s">
        <v>39</v>
      </c>
      <c r="E43" s="22" t="s">
        <v>18</v>
      </c>
      <c r="F43" s="36" t="s">
        <v>72</v>
      </c>
      <c r="G43" s="36" t="s">
        <v>73</v>
      </c>
      <c r="H43" s="29">
        <v>1</v>
      </c>
      <c r="I43" s="37">
        <v>11171.95</v>
      </c>
      <c r="J43" s="35" t="s">
        <v>8</v>
      </c>
      <c r="K43" s="38">
        <f t="shared" si="4"/>
        <v>11171.95</v>
      </c>
      <c r="L43" s="33" t="s">
        <v>44</v>
      </c>
      <c r="M43" s="39">
        <v>391500</v>
      </c>
      <c r="N43" s="21">
        <f>M43*0.2</f>
        <v>78300</v>
      </c>
      <c r="O43" s="32">
        <v>43278</v>
      </c>
      <c r="P43" s="7" t="s">
        <v>26</v>
      </c>
    </row>
    <row r="44" spans="1:16" s="20" customFormat="1" ht="12.75" customHeight="1">
      <c r="A44" s="8">
        <v>40</v>
      </c>
      <c r="B44" s="35">
        <v>38130102667</v>
      </c>
      <c r="C44" s="34" t="s">
        <v>42</v>
      </c>
      <c r="D44" s="22" t="s">
        <v>101</v>
      </c>
      <c r="E44" s="22" t="s">
        <v>18</v>
      </c>
      <c r="F44" s="36" t="s">
        <v>102</v>
      </c>
      <c r="G44" s="36" t="s">
        <v>14</v>
      </c>
      <c r="H44" s="29">
        <v>3018</v>
      </c>
      <c r="I44" s="37">
        <v>2798.04</v>
      </c>
      <c r="J44" s="35" t="s">
        <v>8</v>
      </c>
      <c r="K44" s="38">
        <f t="shared" si="4"/>
        <v>2798.04</v>
      </c>
      <c r="L44" s="33" t="s">
        <v>44</v>
      </c>
      <c r="M44" s="39">
        <v>97935</v>
      </c>
      <c r="N44" s="21">
        <f aca="true" t="shared" si="5" ref="N44:N56">M44*0.2</f>
        <v>19587</v>
      </c>
      <c r="O44" s="32">
        <v>43278</v>
      </c>
      <c r="P44" s="31">
        <v>0.4444444444444444</v>
      </c>
    </row>
    <row r="45" spans="1:16" s="20" customFormat="1" ht="12.75" customHeight="1">
      <c r="A45" s="8">
        <v>41</v>
      </c>
      <c r="B45" s="35">
        <v>38130102712</v>
      </c>
      <c r="C45" s="34" t="s">
        <v>42</v>
      </c>
      <c r="D45" s="22" t="s">
        <v>142</v>
      </c>
      <c r="E45" s="22" t="s">
        <v>18</v>
      </c>
      <c r="F45" s="36" t="s">
        <v>143</v>
      </c>
      <c r="G45" s="36" t="s">
        <v>14</v>
      </c>
      <c r="H45" s="29">
        <v>742</v>
      </c>
      <c r="I45" s="37">
        <v>533.94</v>
      </c>
      <c r="J45" s="35" t="s">
        <v>8</v>
      </c>
      <c r="K45" s="38">
        <f t="shared" si="4"/>
        <v>533.94</v>
      </c>
      <c r="L45" s="33" t="s">
        <v>38</v>
      </c>
      <c r="M45" s="39">
        <v>8010</v>
      </c>
      <c r="N45" s="21">
        <f t="shared" si="5"/>
        <v>1602</v>
      </c>
      <c r="O45" s="32">
        <v>43278</v>
      </c>
      <c r="P45" s="31">
        <v>0.4513888888888889</v>
      </c>
    </row>
    <row r="46" spans="1:16" s="20" customFormat="1" ht="12.75" customHeight="1">
      <c r="A46" s="34">
        <v>42</v>
      </c>
      <c r="B46" s="35">
        <v>38130102713</v>
      </c>
      <c r="C46" s="34" t="s">
        <v>42</v>
      </c>
      <c r="D46" s="22" t="s">
        <v>142</v>
      </c>
      <c r="E46" s="22" t="s">
        <v>18</v>
      </c>
      <c r="F46" s="36" t="s">
        <v>143</v>
      </c>
      <c r="G46" s="36" t="s">
        <v>14</v>
      </c>
      <c r="H46" s="29">
        <v>735</v>
      </c>
      <c r="I46" s="37">
        <v>1893.28</v>
      </c>
      <c r="J46" s="35" t="s">
        <v>8</v>
      </c>
      <c r="K46" s="38">
        <f t="shared" si="4"/>
        <v>1893.28</v>
      </c>
      <c r="L46" s="33" t="s">
        <v>38</v>
      </c>
      <c r="M46" s="39">
        <v>22720</v>
      </c>
      <c r="N46" s="21">
        <f t="shared" si="5"/>
        <v>4544</v>
      </c>
      <c r="O46" s="32">
        <v>43278</v>
      </c>
      <c r="P46" s="31">
        <v>0.4583333333333333</v>
      </c>
    </row>
    <row r="47" spans="1:16" s="20" customFormat="1" ht="12.75" customHeight="1">
      <c r="A47" s="8">
        <v>43</v>
      </c>
      <c r="B47" s="35">
        <v>38130102714</v>
      </c>
      <c r="C47" s="34" t="s">
        <v>42</v>
      </c>
      <c r="D47" s="22" t="s">
        <v>142</v>
      </c>
      <c r="E47" s="22" t="s">
        <v>18</v>
      </c>
      <c r="F47" s="36" t="s">
        <v>143</v>
      </c>
      <c r="G47" s="36" t="s">
        <v>14</v>
      </c>
      <c r="H47" s="29">
        <v>741</v>
      </c>
      <c r="I47" s="37">
        <v>1001.5</v>
      </c>
      <c r="J47" s="35" t="s">
        <v>8</v>
      </c>
      <c r="K47" s="38">
        <f t="shared" si="4"/>
        <v>1001.5</v>
      </c>
      <c r="L47" s="33" t="s">
        <v>38</v>
      </c>
      <c r="M47" s="39">
        <v>12020</v>
      </c>
      <c r="N47" s="21">
        <f t="shared" si="5"/>
        <v>2404</v>
      </c>
      <c r="O47" s="32">
        <v>43278</v>
      </c>
      <c r="P47" s="31">
        <v>0.46527777777777773</v>
      </c>
    </row>
    <row r="48" spans="1:16" s="20" customFormat="1" ht="12.75" customHeight="1">
      <c r="A48" s="8">
        <v>44</v>
      </c>
      <c r="B48" s="35">
        <v>38130102715</v>
      </c>
      <c r="C48" s="34" t="s">
        <v>42</v>
      </c>
      <c r="D48" s="22" t="s">
        <v>142</v>
      </c>
      <c r="E48" s="22" t="s">
        <v>18</v>
      </c>
      <c r="F48" s="36" t="s">
        <v>143</v>
      </c>
      <c r="G48" s="36" t="s">
        <v>14</v>
      </c>
      <c r="H48" s="29">
        <v>733</v>
      </c>
      <c r="I48" s="37">
        <v>969.91</v>
      </c>
      <c r="J48" s="35" t="s">
        <v>8</v>
      </c>
      <c r="K48" s="38">
        <f aca="true" t="shared" si="6" ref="K48:K56">IF(J48="Tam",I48,I48*VALUE(J48))</f>
        <v>969.91</v>
      </c>
      <c r="L48" s="33" t="s">
        <v>38</v>
      </c>
      <c r="M48" s="39">
        <v>11640</v>
      </c>
      <c r="N48" s="21">
        <f t="shared" si="5"/>
        <v>2328</v>
      </c>
      <c r="O48" s="32">
        <v>43278</v>
      </c>
      <c r="P48" s="7" t="s">
        <v>170</v>
      </c>
    </row>
    <row r="49" spans="1:16" s="20" customFormat="1" ht="12.75" customHeight="1">
      <c r="A49" s="34">
        <v>45</v>
      </c>
      <c r="B49" s="35">
        <v>38130102716</v>
      </c>
      <c r="C49" s="34" t="s">
        <v>42</v>
      </c>
      <c r="D49" s="22" t="s">
        <v>142</v>
      </c>
      <c r="E49" s="22" t="s">
        <v>18</v>
      </c>
      <c r="F49" s="36" t="s">
        <v>143</v>
      </c>
      <c r="G49" s="36" t="s">
        <v>14</v>
      </c>
      <c r="H49" s="29">
        <v>739</v>
      </c>
      <c r="I49" s="37">
        <v>1031.04</v>
      </c>
      <c r="J49" s="35" t="s">
        <v>8</v>
      </c>
      <c r="K49" s="38">
        <f t="shared" si="6"/>
        <v>1031.04</v>
      </c>
      <c r="L49" s="33" t="s">
        <v>38</v>
      </c>
      <c r="M49" s="39">
        <v>12375</v>
      </c>
      <c r="N49" s="21">
        <f t="shared" si="5"/>
        <v>2475</v>
      </c>
      <c r="O49" s="32">
        <v>43278</v>
      </c>
      <c r="P49" s="7" t="s">
        <v>27</v>
      </c>
    </row>
    <row r="50" spans="1:16" s="20" customFormat="1" ht="12.75" customHeight="1">
      <c r="A50" s="8">
        <v>46</v>
      </c>
      <c r="B50" s="35">
        <v>38130102717</v>
      </c>
      <c r="C50" s="34" t="s">
        <v>42</v>
      </c>
      <c r="D50" s="22" t="s">
        <v>142</v>
      </c>
      <c r="E50" s="22" t="s">
        <v>18</v>
      </c>
      <c r="F50" s="36" t="s">
        <v>143</v>
      </c>
      <c r="G50" s="36" t="s">
        <v>14</v>
      </c>
      <c r="H50" s="29">
        <v>732</v>
      </c>
      <c r="I50" s="37">
        <v>3571.98</v>
      </c>
      <c r="J50" s="35" t="s">
        <v>8</v>
      </c>
      <c r="K50" s="38">
        <f t="shared" si="6"/>
        <v>3571.98</v>
      </c>
      <c r="L50" s="33" t="s">
        <v>38</v>
      </c>
      <c r="M50" s="39">
        <v>42865</v>
      </c>
      <c r="N50" s="21">
        <f t="shared" si="5"/>
        <v>8573</v>
      </c>
      <c r="O50" s="32">
        <v>43278</v>
      </c>
      <c r="P50" s="7" t="s">
        <v>171</v>
      </c>
    </row>
    <row r="51" spans="1:16" s="20" customFormat="1" ht="12.75" customHeight="1">
      <c r="A51" s="8">
        <v>47</v>
      </c>
      <c r="B51" s="35">
        <v>38130102718</v>
      </c>
      <c r="C51" s="34" t="s">
        <v>42</v>
      </c>
      <c r="D51" s="22" t="s">
        <v>142</v>
      </c>
      <c r="E51" s="22" t="s">
        <v>18</v>
      </c>
      <c r="F51" s="36" t="s">
        <v>143</v>
      </c>
      <c r="G51" s="36" t="s">
        <v>14</v>
      </c>
      <c r="H51" s="29">
        <v>738</v>
      </c>
      <c r="I51" s="37">
        <v>404.9</v>
      </c>
      <c r="J51" s="35" t="s">
        <v>8</v>
      </c>
      <c r="K51" s="38">
        <f t="shared" si="6"/>
        <v>404.9</v>
      </c>
      <c r="L51" s="33" t="s">
        <v>38</v>
      </c>
      <c r="M51" s="39">
        <v>4860</v>
      </c>
      <c r="N51" s="21">
        <f t="shared" si="5"/>
        <v>972</v>
      </c>
      <c r="O51" s="32">
        <v>43278</v>
      </c>
      <c r="P51" s="7" t="s">
        <v>28</v>
      </c>
    </row>
    <row r="52" spans="1:16" s="20" customFormat="1" ht="12.75" customHeight="1">
      <c r="A52" s="34">
        <v>48</v>
      </c>
      <c r="B52" s="35">
        <v>38130102720</v>
      </c>
      <c r="C52" s="34" t="s">
        <v>42</v>
      </c>
      <c r="D52" s="22" t="s">
        <v>142</v>
      </c>
      <c r="E52" s="22" t="s">
        <v>18</v>
      </c>
      <c r="F52" s="36" t="s">
        <v>143</v>
      </c>
      <c r="G52" s="36" t="s">
        <v>14</v>
      </c>
      <c r="H52" s="29">
        <v>740</v>
      </c>
      <c r="I52" s="37">
        <v>1000.19</v>
      </c>
      <c r="J52" s="35" t="s">
        <v>8</v>
      </c>
      <c r="K52" s="38">
        <f t="shared" si="6"/>
        <v>1000.19</v>
      </c>
      <c r="L52" s="33" t="s">
        <v>38</v>
      </c>
      <c r="M52" s="39">
        <v>12005</v>
      </c>
      <c r="N52" s="21">
        <f t="shared" si="5"/>
        <v>2401</v>
      </c>
      <c r="O52" s="32">
        <v>43278</v>
      </c>
      <c r="P52" s="7" t="s">
        <v>172</v>
      </c>
    </row>
    <row r="53" spans="1:16" s="20" customFormat="1" ht="12.75" customHeight="1">
      <c r="A53" s="8">
        <v>49</v>
      </c>
      <c r="B53" s="35">
        <v>38130102722</v>
      </c>
      <c r="C53" s="34" t="s">
        <v>42</v>
      </c>
      <c r="D53" s="22" t="s">
        <v>142</v>
      </c>
      <c r="E53" s="22" t="s">
        <v>18</v>
      </c>
      <c r="F53" s="36" t="s">
        <v>143</v>
      </c>
      <c r="G53" s="36" t="s">
        <v>14</v>
      </c>
      <c r="H53" s="29">
        <v>737</v>
      </c>
      <c r="I53" s="37">
        <v>520.03</v>
      </c>
      <c r="J53" s="35" t="s">
        <v>8</v>
      </c>
      <c r="K53" s="38">
        <f t="shared" si="6"/>
        <v>520.03</v>
      </c>
      <c r="L53" s="33" t="s">
        <v>38</v>
      </c>
      <c r="M53" s="39">
        <v>6245</v>
      </c>
      <c r="N53" s="21">
        <f t="shared" si="5"/>
        <v>1249</v>
      </c>
      <c r="O53" s="32">
        <v>43278</v>
      </c>
      <c r="P53" s="7" t="s">
        <v>173</v>
      </c>
    </row>
    <row r="54" spans="1:16" s="20" customFormat="1" ht="12.75" customHeight="1">
      <c r="A54" s="8">
        <v>50</v>
      </c>
      <c r="B54" s="35">
        <v>38130103030</v>
      </c>
      <c r="C54" s="34" t="s">
        <v>42</v>
      </c>
      <c r="D54" s="22" t="s">
        <v>142</v>
      </c>
      <c r="E54" s="22" t="s">
        <v>18</v>
      </c>
      <c r="F54" s="36" t="s">
        <v>144</v>
      </c>
      <c r="G54" s="36" t="s">
        <v>14</v>
      </c>
      <c r="H54" s="29">
        <v>751</v>
      </c>
      <c r="I54" s="37">
        <v>1138.17</v>
      </c>
      <c r="J54" s="35" t="s">
        <v>8</v>
      </c>
      <c r="K54" s="38">
        <f t="shared" si="6"/>
        <v>1138.17</v>
      </c>
      <c r="L54" s="33" t="s">
        <v>38</v>
      </c>
      <c r="M54" s="39">
        <v>17075</v>
      </c>
      <c r="N54" s="21">
        <f t="shared" si="5"/>
        <v>3415</v>
      </c>
      <c r="O54" s="32">
        <v>43278</v>
      </c>
      <c r="P54" s="7" t="s">
        <v>29</v>
      </c>
    </row>
    <row r="55" spans="1:16" s="20" customFormat="1" ht="12.75" customHeight="1">
      <c r="A55" s="34">
        <v>51</v>
      </c>
      <c r="B55" s="35">
        <v>38130103031</v>
      </c>
      <c r="C55" s="34" t="s">
        <v>42</v>
      </c>
      <c r="D55" s="22" t="s">
        <v>142</v>
      </c>
      <c r="E55" s="22" t="s">
        <v>18</v>
      </c>
      <c r="F55" s="36" t="s">
        <v>144</v>
      </c>
      <c r="G55" s="36" t="s">
        <v>14</v>
      </c>
      <c r="H55" s="29">
        <v>752</v>
      </c>
      <c r="I55" s="37">
        <v>4909.42</v>
      </c>
      <c r="J55" s="35" t="s">
        <v>8</v>
      </c>
      <c r="K55" s="38">
        <f t="shared" si="6"/>
        <v>4909.42</v>
      </c>
      <c r="L55" s="33" t="s">
        <v>38</v>
      </c>
      <c r="M55" s="39">
        <v>73645</v>
      </c>
      <c r="N55" s="21">
        <f t="shared" si="5"/>
        <v>14729</v>
      </c>
      <c r="O55" s="32">
        <v>43278</v>
      </c>
      <c r="P55" s="31">
        <v>0.611111111111111</v>
      </c>
    </row>
    <row r="56" spans="1:16" s="20" customFormat="1" ht="12.75" customHeight="1">
      <c r="A56" s="8">
        <v>52</v>
      </c>
      <c r="B56" s="35">
        <v>38130103036</v>
      </c>
      <c r="C56" s="34" t="s">
        <v>42</v>
      </c>
      <c r="D56" s="22" t="s">
        <v>149</v>
      </c>
      <c r="E56" s="22" t="s">
        <v>18</v>
      </c>
      <c r="F56" s="36" t="s">
        <v>145</v>
      </c>
      <c r="G56" s="36" t="s">
        <v>14</v>
      </c>
      <c r="H56" s="29">
        <v>1584</v>
      </c>
      <c r="I56" s="37">
        <v>2181.54</v>
      </c>
      <c r="J56" s="35" t="s">
        <v>8</v>
      </c>
      <c r="K56" s="38">
        <f t="shared" si="6"/>
        <v>2181.54</v>
      </c>
      <c r="L56" s="33" t="s">
        <v>38</v>
      </c>
      <c r="M56" s="39">
        <v>28365</v>
      </c>
      <c r="N56" s="21">
        <f t="shared" si="5"/>
        <v>5673</v>
      </c>
      <c r="O56" s="32">
        <v>43278</v>
      </c>
      <c r="P56" s="31">
        <v>0.6180555555555556</v>
      </c>
    </row>
    <row r="57" spans="1:16" s="20" customFormat="1" ht="12.75" customHeight="1">
      <c r="A57" s="93" t="s">
        <v>90</v>
      </c>
      <c r="B57" s="94"/>
      <c r="C57" s="94"/>
      <c r="D57" s="94"/>
      <c r="E57" s="94"/>
      <c r="F57" s="94"/>
      <c r="G57" s="94"/>
      <c r="H57" s="94"/>
      <c r="I57" s="94"/>
      <c r="J57" s="94"/>
      <c r="K57" s="94"/>
      <c r="L57" s="94"/>
      <c r="M57" s="94"/>
      <c r="N57" s="94"/>
      <c r="O57" s="94"/>
      <c r="P57" s="95"/>
    </row>
    <row r="58" spans="1:16" s="20" customFormat="1" ht="66.75" customHeight="1">
      <c r="A58" s="34"/>
      <c r="B58" s="52" t="s">
        <v>21</v>
      </c>
      <c r="C58" s="25" t="s">
        <v>23</v>
      </c>
      <c r="D58" s="53" t="s">
        <v>48</v>
      </c>
      <c r="E58" s="54" t="s">
        <v>37</v>
      </c>
      <c r="F58" s="55" t="s">
        <v>2</v>
      </c>
      <c r="G58" s="55" t="s">
        <v>3</v>
      </c>
      <c r="H58" s="56" t="s">
        <v>4</v>
      </c>
      <c r="I58" s="82" t="s">
        <v>91</v>
      </c>
      <c r="J58" s="82"/>
      <c r="K58" s="72" t="s">
        <v>147</v>
      </c>
      <c r="L58" s="67" t="s">
        <v>146</v>
      </c>
      <c r="M58" s="57" t="s">
        <v>92</v>
      </c>
      <c r="N58" s="26" t="s">
        <v>49</v>
      </c>
      <c r="O58" s="27" t="s">
        <v>6</v>
      </c>
      <c r="P58" s="28" t="s">
        <v>7</v>
      </c>
    </row>
    <row r="59" spans="1:16" s="20" customFormat="1" ht="60" customHeight="1">
      <c r="A59" s="34">
        <v>53</v>
      </c>
      <c r="B59" s="35">
        <v>38020101988</v>
      </c>
      <c r="C59" s="34" t="s">
        <v>10</v>
      </c>
      <c r="D59" s="22" t="s">
        <v>93</v>
      </c>
      <c r="E59" s="34" t="s">
        <v>94</v>
      </c>
      <c r="F59" s="36" t="s">
        <v>95</v>
      </c>
      <c r="G59" s="36" t="s">
        <v>96</v>
      </c>
      <c r="H59" s="29">
        <v>1</v>
      </c>
      <c r="I59" s="78">
        <v>8667.92</v>
      </c>
      <c r="J59" s="79"/>
      <c r="K59" s="73" t="s">
        <v>50</v>
      </c>
      <c r="L59" s="66" t="s">
        <v>97</v>
      </c>
      <c r="M59" s="39">
        <v>13900</v>
      </c>
      <c r="N59" s="21">
        <v>4170</v>
      </c>
      <c r="O59" s="32">
        <v>43278</v>
      </c>
      <c r="P59" s="7" t="s">
        <v>71</v>
      </c>
    </row>
    <row r="60" spans="1:16" s="20" customFormat="1" ht="84.75" customHeight="1">
      <c r="A60" s="34">
        <v>54</v>
      </c>
      <c r="B60" s="35">
        <v>38010201344</v>
      </c>
      <c r="C60" s="34" t="s">
        <v>13</v>
      </c>
      <c r="D60" s="22" t="s">
        <v>55</v>
      </c>
      <c r="E60" s="34" t="s">
        <v>56</v>
      </c>
      <c r="F60" s="36" t="s">
        <v>61</v>
      </c>
      <c r="G60" s="36" t="s">
        <v>14</v>
      </c>
      <c r="H60" s="29" t="s">
        <v>57</v>
      </c>
      <c r="I60" s="78">
        <v>62229.62</v>
      </c>
      <c r="J60" s="79"/>
      <c r="K60" s="73" t="s">
        <v>50</v>
      </c>
      <c r="L60" s="66" t="s">
        <v>98</v>
      </c>
      <c r="M60" s="39">
        <v>18700</v>
      </c>
      <c r="N60" s="21">
        <v>5610</v>
      </c>
      <c r="O60" s="32">
        <v>43278</v>
      </c>
      <c r="P60" s="7" t="s">
        <v>175</v>
      </c>
    </row>
    <row r="61" spans="1:16" s="20" customFormat="1" ht="87" customHeight="1">
      <c r="A61" s="34">
        <v>55</v>
      </c>
      <c r="B61" s="35">
        <v>38130200287</v>
      </c>
      <c r="C61" s="34" t="s">
        <v>42</v>
      </c>
      <c r="D61" s="22" t="s">
        <v>99</v>
      </c>
      <c r="E61" s="34" t="s">
        <v>56</v>
      </c>
      <c r="F61" s="36" t="s">
        <v>100</v>
      </c>
      <c r="G61" s="36" t="s">
        <v>14</v>
      </c>
      <c r="H61" s="29" t="s">
        <v>57</v>
      </c>
      <c r="I61" s="78">
        <v>4106.12</v>
      </c>
      <c r="J61" s="79"/>
      <c r="K61" s="73" t="s">
        <v>50</v>
      </c>
      <c r="L61" s="66" t="s">
        <v>98</v>
      </c>
      <c r="M61" s="39">
        <v>9100</v>
      </c>
      <c r="N61" s="21">
        <v>2730</v>
      </c>
      <c r="O61" s="32">
        <v>43278</v>
      </c>
      <c r="P61" s="7" t="s">
        <v>176</v>
      </c>
    </row>
    <row r="62" spans="1:16" ht="12.75">
      <c r="A62" s="89" t="s">
        <v>30</v>
      </c>
      <c r="B62" s="90"/>
      <c r="C62" s="90"/>
      <c r="D62" s="90"/>
      <c r="E62" s="90"/>
      <c r="F62" s="90"/>
      <c r="G62" s="90"/>
      <c r="H62" s="90"/>
      <c r="I62" s="90"/>
      <c r="J62" s="90"/>
      <c r="K62" s="90"/>
      <c r="L62" s="90"/>
      <c r="M62" s="90"/>
      <c r="N62" s="90"/>
      <c r="O62" s="90"/>
      <c r="P62" s="91"/>
    </row>
    <row r="63" spans="1:16" ht="41.25" customHeight="1">
      <c r="A63" s="24"/>
      <c r="B63" s="25" t="s">
        <v>31</v>
      </c>
      <c r="C63" s="86" t="s">
        <v>32</v>
      </c>
      <c r="D63" s="86"/>
      <c r="E63" s="86"/>
      <c r="F63" s="86"/>
      <c r="G63" s="86" t="s">
        <v>40</v>
      </c>
      <c r="H63" s="87"/>
      <c r="I63" s="87"/>
      <c r="J63" s="87"/>
      <c r="K63" s="87"/>
      <c r="L63" s="87"/>
      <c r="M63" s="26" t="s">
        <v>33</v>
      </c>
      <c r="N63" s="26" t="s">
        <v>34</v>
      </c>
      <c r="O63" s="27" t="s">
        <v>6</v>
      </c>
      <c r="P63" s="28" t="s">
        <v>7</v>
      </c>
    </row>
    <row r="64" spans="1:16" ht="12.75" customHeight="1">
      <c r="A64" s="58">
        <v>56</v>
      </c>
      <c r="B64" s="59" t="s">
        <v>58</v>
      </c>
      <c r="C64" s="83" t="s">
        <v>59</v>
      </c>
      <c r="D64" s="84"/>
      <c r="E64" s="84"/>
      <c r="F64" s="84"/>
      <c r="G64" s="92" t="s">
        <v>103</v>
      </c>
      <c r="H64" s="92"/>
      <c r="I64" s="92"/>
      <c r="J64" s="92"/>
      <c r="K64" s="92"/>
      <c r="L64" s="92"/>
      <c r="M64" s="60">
        <v>2290</v>
      </c>
      <c r="N64" s="60">
        <f>M64*0.2</f>
        <v>458</v>
      </c>
      <c r="O64" s="51">
        <v>43279</v>
      </c>
      <c r="P64" s="30" t="s">
        <v>11</v>
      </c>
    </row>
    <row r="65" spans="1:16" ht="12.75" customHeight="1">
      <c r="A65" s="58">
        <v>57</v>
      </c>
      <c r="B65" s="59" t="s">
        <v>60</v>
      </c>
      <c r="C65" s="83" t="s">
        <v>59</v>
      </c>
      <c r="D65" s="84"/>
      <c r="E65" s="84"/>
      <c r="F65" s="84"/>
      <c r="G65" s="96" t="s">
        <v>104</v>
      </c>
      <c r="H65" s="96"/>
      <c r="I65" s="96"/>
      <c r="J65" s="96"/>
      <c r="K65" s="96"/>
      <c r="L65" s="96"/>
      <c r="M65" s="23">
        <v>12195</v>
      </c>
      <c r="N65" s="60">
        <f>M65*0.2</f>
        <v>2439</v>
      </c>
      <c r="O65" s="51">
        <v>43279</v>
      </c>
      <c r="P65" s="30" t="s">
        <v>62</v>
      </c>
    </row>
    <row r="66" spans="1:16" ht="12.75" customHeight="1">
      <c r="A66" s="58">
        <v>58</v>
      </c>
      <c r="B66" s="59" t="s">
        <v>105</v>
      </c>
      <c r="C66" s="83" t="s">
        <v>106</v>
      </c>
      <c r="D66" s="83"/>
      <c r="E66" s="83"/>
      <c r="F66" s="83"/>
      <c r="G66" s="83" t="s">
        <v>107</v>
      </c>
      <c r="H66" s="83"/>
      <c r="I66" s="83"/>
      <c r="J66" s="83"/>
      <c r="K66" s="83"/>
      <c r="L66" s="83"/>
      <c r="M66" s="23">
        <v>10000</v>
      </c>
      <c r="N66" s="60">
        <f aca="true" t="shared" si="7" ref="N66:N80">M66*0.2</f>
        <v>2000</v>
      </c>
      <c r="O66" s="51">
        <v>43279</v>
      </c>
      <c r="P66" s="30" t="s">
        <v>20</v>
      </c>
    </row>
    <row r="67" spans="1:16" ht="12.75">
      <c r="A67" s="58">
        <v>59</v>
      </c>
      <c r="B67" s="59" t="s">
        <v>108</v>
      </c>
      <c r="C67" s="83" t="s">
        <v>106</v>
      </c>
      <c r="D67" s="83"/>
      <c r="E67" s="83"/>
      <c r="F67" s="83"/>
      <c r="G67" s="83" t="s">
        <v>109</v>
      </c>
      <c r="H67" s="83"/>
      <c r="I67" s="83"/>
      <c r="J67" s="83"/>
      <c r="K67" s="83"/>
      <c r="L67" s="83"/>
      <c r="M67" s="23">
        <v>8000</v>
      </c>
      <c r="N67" s="60">
        <f t="shared" si="7"/>
        <v>1600</v>
      </c>
      <c r="O67" s="51">
        <v>43279</v>
      </c>
      <c r="P67" s="30" t="s">
        <v>63</v>
      </c>
    </row>
    <row r="68" spans="1:16" ht="12.75">
      <c r="A68" s="58">
        <v>60</v>
      </c>
      <c r="B68" s="59" t="s">
        <v>110</v>
      </c>
      <c r="C68" s="83" t="s">
        <v>106</v>
      </c>
      <c r="D68" s="83"/>
      <c r="E68" s="83"/>
      <c r="F68" s="83"/>
      <c r="G68" s="83" t="s">
        <v>111</v>
      </c>
      <c r="H68" s="83"/>
      <c r="I68" s="83"/>
      <c r="J68" s="83"/>
      <c r="K68" s="83"/>
      <c r="L68" s="83"/>
      <c r="M68" s="23">
        <v>2500</v>
      </c>
      <c r="N68" s="60">
        <f t="shared" si="7"/>
        <v>500</v>
      </c>
      <c r="O68" s="51">
        <v>43279</v>
      </c>
      <c r="P68" s="30" t="s">
        <v>25</v>
      </c>
    </row>
    <row r="69" spans="1:16" ht="12.75">
      <c r="A69" s="58">
        <v>61</v>
      </c>
      <c r="B69" s="59" t="s">
        <v>112</v>
      </c>
      <c r="C69" s="83" t="s">
        <v>106</v>
      </c>
      <c r="D69" s="83"/>
      <c r="E69" s="83"/>
      <c r="F69" s="83"/>
      <c r="G69" s="83" t="s">
        <v>113</v>
      </c>
      <c r="H69" s="83"/>
      <c r="I69" s="83"/>
      <c r="J69" s="83"/>
      <c r="K69" s="83"/>
      <c r="L69" s="83"/>
      <c r="M69" s="61">
        <v>7000</v>
      </c>
      <c r="N69" s="60">
        <f t="shared" si="7"/>
        <v>1400</v>
      </c>
      <c r="O69" s="51">
        <v>43279</v>
      </c>
      <c r="P69" s="30" t="s">
        <v>64</v>
      </c>
    </row>
    <row r="70" spans="1:16" ht="12.75">
      <c r="A70" s="58">
        <v>62</v>
      </c>
      <c r="B70" s="59" t="s">
        <v>114</v>
      </c>
      <c r="C70" s="83" t="s">
        <v>106</v>
      </c>
      <c r="D70" s="83"/>
      <c r="E70" s="83"/>
      <c r="F70" s="83"/>
      <c r="G70" s="83" t="s">
        <v>115</v>
      </c>
      <c r="H70" s="83"/>
      <c r="I70" s="83"/>
      <c r="J70" s="83"/>
      <c r="K70" s="83"/>
      <c r="L70" s="83"/>
      <c r="M70" s="23">
        <v>7500</v>
      </c>
      <c r="N70" s="60">
        <f t="shared" si="7"/>
        <v>1500</v>
      </c>
      <c r="O70" s="51">
        <v>43279</v>
      </c>
      <c r="P70" s="30" t="s">
        <v>26</v>
      </c>
    </row>
    <row r="71" spans="1:16" ht="12.75">
      <c r="A71" s="58">
        <v>63</v>
      </c>
      <c r="B71" s="59" t="s">
        <v>116</v>
      </c>
      <c r="C71" s="83" t="s">
        <v>106</v>
      </c>
      <c r="D71" s="83"/>
      <c r="E71" s="83"/>
      <c r="F71" s="83"/>
      <c r="G71" s="83" t="s">
        <v>117</v>
      </c>
      <c r="H71" s="83"/>
      <c r="I71" s="83"/>
      <c r="J71" s="83"/>
      <c r="K71" s="83"/>
      <c r="L71" s="83"/>
      <c r="M71" s="23">
        <v>7000</v>
      </c>
      <c r="N71" s="60">
        <f t="shared" si="7"/>
        <v>1400</v>
      </c>
      <c r="O71" s="51">
        <v>43279</v>
      </c>
      <c r="P71" s="30" t="s">
        <v>65</v>
      </c>
    </row>
    <row r="72" spans="1:16" ht="12.75">
      <c r="A72" s="58">
        <v>64</v>
      </c>
      <c r="B72" s="59" t="s">
        <v>118</v>
      </c>
      <c r="C72" s="83" t="s">
        <v>106</v>
      </c>
      <c r="D72" s="83"/>
      <c r="E72" s="83"/>
      <c r="F72" s="83"/>
      <c r="G72" s="83" t="s">
        <v>119</v>
      </c>
      <c r="H72" s="83"/>
      <c r="I72" s="83"/>
      <c r="J72" s="83"/>
      <c r="K72" s="83"/>
      <c r="L72" s="83"/>
      <c r="M72" s="23">
        <v>7000</v>
      </c>
      <c r="N72" s="60">
        <f t="shared" si="7"/>
        <v>1400</v>
      </c>
      <c r="O72" s="51">
        <v>43279</v>
      </c>
      <c r="P72" s="30" t="s">
        <v>66</v>
      </c>
    </row>
    <row r="73" spans="1:16" ht="12.75">
      <c r="A73" s="58">
        <v>65</v>
      </c>
      <c r="B73" s="59" t="s">
        <v>120</v>
      </c>
      <c r="C73" s="83" t="s">
        <v>106</v>
      </c>
      <c r="D73" s="83"/>
      <c r="E73" s="83"/>
      <c r="F73" s="83"/>
      <c r="G73" s="83" t="s">
        <v>121</v>
      </c>
      <c r="H73" s="83"/>
      <c r="I73" s="83"/>
      <c r="J73" s="83"/>
      <c r="K73" s="83"/>
      <c r="L73" s="83"/>
      <c r="M73" s="23">
        <v>7500</v>
      </c>
      <c r="N73" s="60">
        <f t="shared" si="7"/>
        <v>1500</v>
      </c>
      <c r="O73" s="51">
        <v>43279</v>
      </c>
      <c r="P73" s="30" t="s">
        <v>67</v>
      </c>
    </row>
    <row r="74" spans="1:16" ht="12.75">
      <c r="A74" s="58">
        <v>66</v>
      </c>
      <c r="B74" s="59" t="s">
        <v>122</v>
      </c>
      <c r="C74" s="83" t="s">
        <v>106</v>
      </c>
      <c r="D74" s="83"/>
      <c r="E74" s="83"/>
      <c r="F74" s="83"/>
      <c r="G74" s="83" t="s">
        <v>123</v>
      </c>
      <c r="H74" s="83"/>
      <c r="I74" s="83"/>
      <c r="J74" s="83"/>
      <c r="K74" s="83"/>
      <c r="L74" s="83"/>
      <c r="M74" s="23">
        <v>10000</v>
      </c>
      <c r="N74" s="60">
        <f t="shared" si="7"/>
        <v>2000</v>
      </c>
      <c r="O74" s="51">
        <v>43279</v>
      </c>
      <c r="P74" s="30" t="s">
        <v>27</v>
      </c>
    </row>
    <row r="75" spans="1:16" ht="12.75">
      <c r="A75" s="58">
        <v>67</v>
      </c>
      <c r="B75" s="59" t="s">
        <v>124</v>
      </c>
      <c r="C75" s="83" t="s">
        <v>106</v>
      </c>
      <c r="D75" s="83"/>
      <c r="E75" s="83"/>
      <c r="F75" s="83"/>
      <c r="G75" s="83" t="s">
        <v>125</v>
      </c>
      <c r="H75" s="83"/>
      <c r="I75" s="83"/>
      <c r="J75" s="83"/>
      <c r="K75" s="83"/>
      <c r="L75" s="83"/>
      <c r="M75" s="23">
        <v>6000</v>
      </c>
      <c r="N75" s="60">
        <f t="shared" si="7"/>
        <v>1200</v>
      </c>
      <c r="O75" s="51">
        <v>43279</v>
      </c>
      <c r="P75" s="30" t="s">
        <v>68</v>
      </c>
    </row>
    <row r="76" spans="1:16" ht="12.75">
      <c r="A76" s="58">
        <v>68</v>
      </c>
      <c r="B76" s="59" t="s">
        <v>126</v>
      </c>
      <c r="C76" s="83" t="s">
        <v>106</v>
      </c>
      <c r="D76" s="83"/>
      <c r="E76" s="83"/>
      <c r="F76" s="83"/>
      <c r="G76" s="83" t="s">
        <v>127</v>
      </c>
      <c r="H76" s="83"/>
      <c r="I76" s="83"/>
      <c r="J76" s="83"/>
      <c r="K76" s="83"/>
      <c r="L76" s="83"/>
      <c r="M76" s="23">
        <v>6000</v>
      </c>
      <c r="N76" s="60">
        <f t="shared" si="7"/>
        <v>1200</v>
      </c>
      <c r="O76" s="51">
        <v>43279</v>
      </c>
      <c r="P76" s="30" t="s">
        <v>28</v>
      </c>
    </row>
    <row r="77" spans="1:16" ht="12.75">
      <c r="A77" s="58">
        <v>69</v>
      </c>
      <c r="B77" s="59" t="s">
        <v>128</v>
      </c>
      <c r="C77" s="83" t="s">
        <v>106</v>
      </c>
      <c r="D77" s="83"/>
      <c r="E77" s="83"/>
      <c r="F77" s="83"/>
      <c r="G77" s="83" t="s">
        <v>129</v>
      </c>
      <c r="H77" s="83"/>
      <c r="I77" s="83"/>
      <c r="J77" s="83"/>
      <c r="K77" s="83"/>
      <c r="L77" s="83"/>
      <c r="M77" s="23">
        <v>6000</v>
      </c>
      <c r="N77" s="60">
        <f t="shared" si="7"/>
        <v>1200</v>
      </c>
      <c r="O77" s="51">
        <v>43279</v>
      </c>
      <c r="P77" s="30" t="s">
        <v>69</v>
      </c>
    </row>
    <row r="78" spans="1:16" ht="12.75">
      <c r="A78" s="58">
        <v>70</v>
      </c>
      <c r="B78" s="59" t="s">
        <v>130</v>
      </c>
      <c r="C78" s="83" t="s">
        <v>106</v>
      </c>
      <c r="D78" s="83"/>
      <c r="E78" s="83"/>
      <c r="F78" s="83"/>
      <c r="G78" s="83" t="s">
        <v>131</v>
      </c>
      <c r="H78" s="83"/>
      <c r="I78" s="83"/>
      <c r="J78" s="83"/>
      <c r="K78" s="83"/>
      <c r="L78" s="83"/>
      <c r="M78" s="23">
        <v>10000</v>
      </c>
      <c r="N78" s="60">
        <f t="shared" si="7"/>
        <v>2000</v>
      </c>
      <c r="O78" s="51">
        <v>43279</v>
      </c>
      <c r="P78" s="30" t="s">
        <v>29</v>
      </c>
    </row>
    <row r="79" spans="1:16" ht="12.75">
      <c r="A79" s="58">
        <v>71</v>
      </c>
      <c r="B79" s="59" t="s">
        <v>132</v>
      </c>
      <c r="C79" s="83" t="s">
        <v>106</v>
      </c>
      <c r="D79" s="83"/>
      <c r="E79" s="83"/>
      <c r="F79" s="83"/>
      <c r="G79" s="83" t="s">
        <v>133</v>
      </c>
      <c r="H79" s="83"/>
      <c r="I79" s="83"/>
      <c r="J79" s="83"/>
      <c r="K79" s="83"/>
      <c r="L79" s="83"/>
      <c r="M79" s="23">
        <v>6000</v>
      </c>
      <c r="N79" s="60">
        <f t="shared" si="7"/>
        <v>1200</v>
      </c>
      <c r="O79" s="51">
        <v>43279</v>
      </c>
      <c r="P79" s="30" t="s">
        <v>70</v>
      </c>
    </row>
    <row r="80" spans="1:16" ht="12.75">
      <c r="A80" s="58">
        <v>72</v>
      </c>
      <c r="B80" s="59" t="s">
        <v>134</v>
      </c>
      <c r="C80" s="83" t="s">
        <v>135</v>
      </c>
      <c r="D80" s="83"/>
      <c r="E80" s="83"/>
      <c r="F80" s="83"/>
      <c r="G80" s="83" t="s">
        <v>136</v>
      </c>
      <c r="H80" s="102"/>
      <c r="I80" s="102"/>
      <c r="J80" s="102"/>
      <c r="K80" s="102"/>
      <c r="L80" s="102"/>
      <c r="M80" s="23">
        <v>7000</v>
      </c>
      <c r="N80" s="60">
        <f t="shared" si="7"/>
        <v>1400</v>
      </c>
      <c r="O80" s="51">
        <v>43279</v>
      </c>
      <c r="P80" s="30" t="s">
        <v>71</v>
      </c>
    </row>
    <row r="81" spans="1:16" ht="12.75">
      <c r="A81" s="99" t="s">
        <v>178</v>
      </c>
      <c r="B81" s="100"/>
      <c r="C81" s="100"/>
      <c r="D81" s="100"/>
      <c r="E81" s="100"/>
      <c r="F81" s="100"/>
      <c r="G81" s="100"/>
      <c r="H81" s="100"/>
      <c r="I81" s="100"/>
      <c r="J81" s="100"/>
      <c r="K81" s="100"/>
      <c r="L81" s="100"/>
      <c r="M81" s="100"/>
      <c r="N81" s="100"/>
      <c r="O81" s="100"/>
      <c r="P81" s="101"/>
    </row>
    <row r="82" spans="1:16" ht="40.5" customHeight="1">
      <c r="A82" s="74"/>
      <c r="B82" s="25" t="s">
        <v>31</v>
      </c>
      <c r="C82" s="86" t="s">
        <v>32</v>
      </c>
      <c r="D82" s="86"/>
      <c r="E82" s="86"/>
      <c r="F82" s="86"/>
      <c r="G82" s="86" t="s">
        <v>151</v>
      </c>
      <c r="H82" s="87"/>
      <c r="I82" s="87"/>
      <c r="J82" s="87"/>
      <c r="K82" s="87"/>
      <c r="L82" s="87"/>
      <c r="M82" s="75" t="s">
        <v>152</v>
      </c>
      <c r="N82" s="26" t="s">
        <v>34</v>
      </c>
      <c r="O82" s="27" t="s">
        <v>6</v>
      </c>
      <c r="P82" s="28" t="s">
        <v>7</v>
      </c>
    </row>
    <row r="83" spans="1:16" ht="37.5" customHeight="1">
      <c r="A83" s="76">
        <v>73</v>
      </c>
      <c r="B83" s="68" t="s">
        <v>137</v>
      </c>
      <c r="C83" s="97" t="s">
        <v>138</v>
      </c>
      <c r="D83" s="98"/>
      <c r="E83" s="98"/>
      <c r="F83" s="98"/>
      <c r="G83" s="92" t="s">
        <v>177</v>
      </c>
      <c r="H83" s="92"/>
      <c r="I83" s="92"/>
      <c r="J83" s="92"/>
      <c r="K83" s="92"/>
      <c r="L83" s="92"/>
      <c r="M83" s="23">
        <v>114271.06</v>
      </c>
      <c r="N83" s="69">
        <v>22854.21</v>
      </c>
      <c r="O83" s="51">
        <v>43279</v>
      </c>
      <c r="P83" s="30" t="s">
        <v>174</v>
      </c>
    </row>
    <row r="84" spans="1:16" ht="12.75">
      <c r="A84" s="6"/>
      <c r="B84" s="43"/>
      <c r="C84" s="44"/>
      <c r="D84" s="45"/>
      <c r="E84" s="45"/>
      <c r="F84" s="45"/>
      <c r="G84" s="46"/>
      <c r="H84" s="46"/>
      <c r="I84" s="46"/>
      <c r="J84" s="46"/>
      <c r="K84" s="46"/>
      <c r="L84" s="46"/>
      <c r="M84" s="47"/>
      <c r="N84" s="48"/>
      <c r="O84" s="49"/>
      <c r="P84" s="50"/>
    </row>
    <row r="85" spans="1:16" ht="41.25" customHeight="1">
      <c r="A85" s="77" t="s">
        <v>150</v>
      </c>
      <c r="B85" s="77"/>
      <c r="C85" s="77"/>
      <c r="D85" s="77"/>
      <c r="E85" s="77"/>
      <c r="F85" s="77"/>
      <c r="G85" s="77"/>
      <c r="H85" s="77"/>
      <c r="I85" s="77"/>
      <c r="J85" s="77"/>
      <c r="K85" s="77"/>
      <c r="L85" s="77"/>
      <c r="M85" s="77"/>
      <c r="N85" s="77"/>
      <c r="O85" s="77"/>
      <c r="P85" s="77"/>
    </row>
    <row r="86" spans="1:16" ht="12.75">
      <c r="A86" s="80" t="s">
        <v>153</v>
      </c>
      <c r="B86" s="80"/>
      <c r="C86" s="80"/>
      <c r="D86" s="80"/>
      <c r="E86" s="80"/>
      <c r="F86" s="80"/>
      <c r="G86" s="80"/>
      <c r="H86" s="80"/>
      <c r="I86" s="80"/>
      <c r="J86" s="80"/>
      <c r="K86" s="80"/>
      <c r="L86" s="80"/>
      <c r="M86" s="80"/>
      <c r="N86" s="80"/>
      <c r="O86" s="80"/>
      <c r="P86" s="80"/>
    </row>
    <row r="87" spans="1:16" ht="25.5" customHeight="1">
      <c r="A87" s="77" t="s">
        <v>179</v>
      </c>
      <c r="B87" s="77"/>
      <c r="C87" s="77"/>
      <c r="D87" s="77"/>
      <c r="E87" s="77"/>
      <c r="F87" s="77"/>
      <c r="G87" s="77"/>
      <c r="H87" s="77"/>
      <c r="I87" s="77"/>
      <c r="J87" s="77"/>
      <c r="K87" s="77"/>
      <c r="L87" s="77"/>
      <c r="M87" s="77"/>
      <c r="N87" s="77"/>
      <c r="O87" s="77"/>
      <c r="P87" s="77"/>
    </row>
    <row r="88" spans="1:16" ht="26.25" customHeight="1">
      <c r="A88" s="77" t="s">
        <v>154</v>
      </c>
      <c r="B88" s="77"/>
      <c r="C88" s="77"/>
      <c r="D88" s="77"/>
      <c r="E88" s="77"/>
      <c r="F88" s="77"/>
      <c r="G88" s="77"/>
      <c r="H88" s="77"/>
      <c r="I88" s="77"/>
      <c r="J88" s="77"/>
      <c r="K88" s="77"/>
      <c r="L88" s="77"/>
      <c r="M88" s="77"/>
      <c r="N88" s="77"/>
      <c r="O88" s="77"/>
      <c r="P88" s="77"/>
    </row>
    <row r="89" spans="1:16" ht="12.75">
      <c r="A89" s="80" t="s">
        <v>155</v>
      </c>
      <c r="B89" s="80"/>
      <c r="C89" s="80"/>
      <c r="D89" s="80"/>
      <c r="E89" s="80"/>
      <c r="F89" s="80"/>
      <c r="G89" s="80"/>
      <c r="H89" s="80"/>
      <c r="I89" s="80"/>
      <c r="J89" s="80"/>
      <c r="K89" s="80"/>
      <c r="L89" s="80"/>
      <c r="M89" s="80"/>
      <c r="N89" s="80"/>
      <c r="O89" s="80"/>
      <c r="P89" s="80"/>
    </row>
    <row r="90" spans="1:16" ht="12.75">
      <c r="A90" s="80" t="s">
        <v>156</v>
      </c>
      <c r="B90" s="80"/>
      <c r="C90" s="80"/>
      <c r="D90" s="80"/>
      <c r="E90" s="80"/>
      <c r="F90" s="80"/>
      <c r="G90" s="80"/>
      <c r="H90" s="80"/>
      <c r="I90" s="80"/>
      <c r="J90" s="80"/>
      <c r="K90" s="80"/>
      <c r="L90" s="80"/>
      <c r="M90" s="80"/>
      <c r="N90" s="80"/>
      <c r="O90" s="80"/>
      <c r="P90" s="80"/>
    </row>
    <row r="91" spans="1:16" ht="25.5" customHeight="1">
      <c r="A91" s="77" t="s">
        <v>157</v>
      </c>
      <c r="B91" s="77"/>
      <c r="C91" s="77"/>
      <c r="D91" s="77"/>
      <c r="E91" s="77"/>
      <c r="F91" s="77"/>
      <c r="G91" s="77"/>
      <c r="H91" s="77"/>
      <c r="I91" s="77"/>
      <c r="J91" s="77"/>
      <c r="K91" s="77"/>
      <c r="L91" s="77"/>
      <c r="M91" s="77"/>
      <c r="N91" s="77"/>
      <c r="O91" s="77"/>
      <c r="P91" s="77"/>
    </row>
    <row r="92" spans="1:16" ht="12.75">
      <c r="A92" s="77" t="s">
        <v>158</v>
      </c>
      <c r="B92" s="77"/>
      <c r="C92" s="77"/>
      <c r="D92" s="77"/>
      <c r="E92" s="77"/>
      <c r="F92" s="77"/>
      <c r="G92" s="77"/>
      <c r="H92" s="77"/>
      <c r="I92" s="77"/>
      <c r="J92" s="77"/>
      <c r="K92" s="77"/>
      <c r="L92" s="77"/>
      <c r="M92" s="77"/>
      <c r="N92" s="77"/>
      <c r="O92" s="77"/>
      <c r="P92" s="77"/>
    </row>
    <row r="93" spans="1:16" ht="12.75">
      <c r="A93" s="77" t="s">
        <v>159</v>
      </c>
      <c r="B93" s="77"/>
      <c r="C93" s="77"/>
      <c r="D93" s="77"/>
      <c r="E93" s="77"/>
      <c r="F93" s="77"/>
      <c r="G93" s="77"/>
      <c r="H93" s="77"/>
      <c r="I93" s="77"/>
      <c r="J93" s="77"/>
      <c r="K93" s="77"/>
      <c r="L93" s="77"/>
      <c r="M93" s="77"/>
      <c r="N93" s="77"/>
      <c r="O93" s="77"/>
      <c r="P93" s="77"/>
    </row>
    <row r="94" spans="1:16" ht="12.75" customHeight="1">
      <c r="A94" s="77" t="s">
        <v>160</v>
      </c>
      <c r="B94" s="77"/>
      <c r="C94" s="77"/>
      <c r="D94" s="77"/>
      <c r="E94" s="77"/>
      <c r="F94" s="77"/>
      <c r="G94" s="77"/>
      <c r="H94" s="77"/>
      <c r="I94" s="77"/>
      <c r="J94" s="77"/>
      <c r="K94" s="77"/>
      <c r="L94" s="77"/>
      <c r="M94" s="77"/>
      <c r="N94" s="77"/>
      <c r="O94" s="77"/>
      <c r="P94" s="77"/>
    </row>
    <row r="95" spans="1:16" ht="12.75">
      <c r="A95" s="77" t="s">
        <v>161</v>
      </c>
      <c r="B95" s="77"/>
      <c r="C95" s="77"/>
      <c r="D95" s="77"/>
      <c r="E95" s="77"/>
      <c r="F95" s="77"/>
      <c r="G95" s="77"/>
      <c r="H95" s="77"/>
      <c r="I95" s="77"/>
      <c r="J95" s="77"/>
      <c r="K95" s="77"/>
      <c r="L95" s="77"/>
      <c r="M95" s="77"/>
      <c r="N95" s="77"/>
      <c r="O95" s="77"/>
      <c r="P95" s="77"/>
    </row>
    <row r="96" spans="1:16" ht="24.75" customHeight="1">
      <c r="A96" s="77" t="s">
        <v>180</v>
      </c>
      <c r="B96" s="81"/>
      <c r="C96" s="81"/>
      <c r="D96" s="81"/>
      <c r="E96" s="81"/>
      <c r="F96" s="81"/>
      <c r="G96" s="81"/>
      <c r="H96" s="81"/>
      <c r="I96" s="81"/>
      <c r="J96" s="81"/>
      <c r="K96" s="81"/>
      <c r="L96" s="81"/>
      <c r="M96" s="81"/>
      <c r="N96" s="81"/>
      <c r="O96" s="81"/>
      <c r="P96" s="81"/>
    </row>
    <row r="97" spans="1:16" ht="15.75" customHeight="1">
      <c r="A97" s="77" t="s">
        <v>181</v>
      </c>
      <c r="B97" s="77"/>
      <c r="C97" s="77"/>
      <c r="D97" s="77"/>
      <c r="E97" s="77"/>
      <c r="F97" s="77"/>
      <c r="G97" s="77"/>
      <c r="H97" s="77"/>
      <c r="I97" s="77"/>
      <c r="J97" s="77"/>
      <c r="K97" s="77"/>
      <c r="L97" s="77"/>
      <c r="M97" s="77"/>
      <c r="N97" s="77"/>
      <c r="O97" s="77"/>
      <c r="P97" s="77"/>
    </row>
    <row r="98" spans="1:16" ht="28.5" customHeight="1">
      <c r="A98" s="77" t="s">
        <v>162</v>
      </c>
      <c r="B98" s="77"/>
      <c r="C98" s="77"/>
      <c r="D98" s="77"/>
      <c r="E98" s="77"/>
      <c r="F98" s="77"/>
      <c r="G98" s="77"/>
      <c r="H98" s="77"/>
      <c r="I98" s="77"/>
      <c r="J98" s="77"/>
      <c r="K98" s="77"/>
      <c r="L98" s="77"/>
      <c r="M98" s="77"/>
      <c r="N98" s="77"/>
      <c r="O98" s="77"/>
      <c r="P98" s="77"/>
    </row>
    <row r="99" spans="1:16" ht="12.75">
      <c r="A99" s="77" t="s">
        <v>163</v>
      </c>
      <c r="B99" s="77"/>
      <c r="C99" s="77"/>
      <c r="D99" s="77"/>
      <c r="E99" s="77"/>
      <c r="F99" s="77"/>
      <c r="G99" s="77"/>
      <c r="H99" s="77"/>
      <c r="I99" s="77"/>
      <c r="J99" s="77"/>
      <c r="K99" s="77"/>
      <c r="L99" s="77"/>
      <c r="M99" s="77"/>
      <c r="N99" s="77"/>
      <c r="O99" s="77"/>
      <c r="P99" s="77"/>
    </row>
    <row r="100" spans="1:16" ht="12.75">
      <c r="A100" s="80" t="s">
        <v>1</v>
      </c>
      <c r="B100" s="80"/>
      <c r="C100" s="80"/>
      <c r="D100" s="80"/>
      <c r="E100" s="80"/>
      <c r="F100" s="80"/>
      <c r="G100" s="80"/>
      <c r="H100" s="80"/>
      <c r="I100" s="80"/>
      <c r="J100" s="80"/>
      <c r="K100" s="80"/>
      <c r="L100" s="80"/>
      <c r="M100" s="80"/>
      <c r="N100" s="80"/>
      <c r="O100" s="80"/>
      <c r="P100" s="80"/>
    </row>
    <row r="101" spans="1:16" ht="12.75">
      <c r="A101" s="77" t="s">
        <v>12</v>
      </c>
      <c r="B101" s="77"/>
      <c r="C101" s="77"/>
      <c r="D101" s="77"/>
      <c r="E101" s="77"/>
      <c r="F101" s="77"/>
      <c r="G101" s="77"/>
      <c r="H101" s="77"/>
      <c r="I101" s="77"/>
      <c r="J101" s="77"/>
      <c r="K101" s="77"/>
      <c r="L101" s="77"/>
      <c r="M101" s="77"/>
      <c r="N101" s="77"/>
      <c r="O101" s="77"/>
      <c r="P101" s="77"/>
    </row>
  </sheetData>
  <sheetProtection/>
  <autoFilter ref="A4:P83"/>
  <mergeCells count="66">
    <mergeCell ref="A81:P81"/>
    <mergeCell ref="C80:F80"/>
    <mergeCell ref="G80:L80"/>
    <mergeCell ref="C73:F73"/>
    <mergeCell ref="G73:L73"/>
    <mergeCell ref="G74:L74"/>
    <mergeCell ref="C75:F75"/>
    <mergeCell ref="G75:L75"/>
    <mergeCell ref="C79:F79"/>
    <mergeCell ref="G79:L79"/>
    <mergeCell ref="A87:P87"/>
    <mergeCell ref="A85:P85"/>
    <mergeCell ref="G78:L78"/>
    <mergeCell ref="C83:F83"/>
    <mergeCell ref="G83:L83"/>
    <mergeCell ref="C77:F77"/>
    <mergeCell ref="G77:L77"/>
    <mergeCell ref="C78:F78"/>
    <mergeCell ref="G82:L82"/>
    <mergeCell ref="C82:F82"/>
    <mergeCell ref="C70:F70"/>
    <mergeCell ref="G70:L70"/>
    <mergeCell ref="C71:F71"/>
    <mergeCell ref="G71:L71"/>
    <mergeCell ref="C72:F72"/>
    <mergeCell ref="G72:L72"/>
    <mergeCell ref="C76:F76"/>
    <mergeCell ref="G76:L76"/>
    <mergeCell ref="G65:L65"/>
    <mergeCell ref="C66:F66"/>
    <mergeCell ref="G66:L66"/>
    <mergeCell ref="C67:F67"/>
    <mergeCell ref="G67:L67"/>
    <mergeCell ref="C74:F74"/>
    <mergeCell ref="C68:F68"/>
    <mergeCell ref="G68:L68"/>
    <mergeCell ref="C69:F69"/>
    <mergeCell ref="G69:L69"/>
    <mergeCell ref="A1:P1"/>
    <mergeCell ref="G63:L63"/>
    <mergeCell ref="C64:F64"/>
    <mergeCell ref="A3:P3"/>
    <mergeCell ref="A62:P62"/>
    <mergeCell ref="C63:F63"/>
    <mergeCell ref="G64:L64"/>
    <mergeCell ref="A57:P57"/>
    <mergeCell ref="A92:P92"/>
    <mergeCell ref="A97:P97"/>
    <mergeCell ref="A96:P96"/>
    <mergeCell ref="I58:J58"/>
    <mergeCell ref="I59:J59"/>
    <mergeCell ref="A100:P100"/>
    <mergeCell ref="A93:P93"/>
    <mergeCell ref="A95:P95"/>
    <mergeCell ref="A86:P86"/>
    <mergeCell ref="C65:F65"/>
    <mergeCell ref="A98:P98"/>
    <mergeCell ref="I60:J60"/>
    <mergeCell ref="I61:J61"/>
    <mergeCell ref="A101:P101"/>
    <mergeCell ref="A88:P88"/>
    <mergeCell ref="A89:P89"/>
    <mergeCell ref="A90:P90"/>
    <mergeCell ref="A91:P91"/>
    <mergeCell ref="A99:P99"/>
    <mergeCell ref="A94:P94"/>
  </mergeCells>
  <printOptions/>
  <pageMargins left="0.1968503937007874" right="0.1968503937007874" top="0.42" bottom="0.52" header="0.2755905511811024" footer="0.2362204724409449"/>
  <pageSetup fitToHeight="0" horizontalDpi="600" verticalDpi="600" orientation="landscape" paperSize="9" scale="83" r:id="rId1"/>
  <headerFooter alignWithMargins="0">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FIKRET CANKURTARAN</cp:lastModifiedBy>
  <cp:lastPrinted>2018-05-24T11:16:15Z</cp:lastPrinted>
  <dcterms:created xsi:type="dcterms:W3CDTF">1999-05-26T11:21:22Z</dcterms:created>
  <dcterms:modified xsi:type="dcterms:W3CDTF">2018-05-28T05:44:11Z</dcterms:modified>
  <cp:category/>
  <cp:version/>
  <cp:contentType/>
  <cp:contentStatus/>
</cp:coreProperties>
</file>