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C38PLANLAMA\tarama\05- Yatırım Programı\"/>
    </mc:Choice>
  </mc:AlternateContent>
  <bookViews>
    <workbookView xWindow="0" yWindow="0" windowWidth="24000" windowHeight="9615"/>
  </bookViews>
  <sheets>
    <sheet name="Münferit Projeler" sheetId="1" r:id="rId1"/>
    <sheet name="Ortak Projeler" sheetId="3" r:id="rId2"/>
  </sheets>
  <definedNames>
    <definedName name="_xlnm._FilterDatabase" localSheetId="0" hidden="1">'Münferit Projeler'!$A$3:$M$84</definedName>
    <definedName name="_xlnm._FilterDatabase" localSheetId="1" hidden="1">'Ortak Projeler'!$A$2:$M$28</definedName>
    <definedName name="_xlnm.Print_Area" localSheetId="0">'Münferit Projeler'!$A$1:$M$84</definedName>
    <definedName name="_xlnm.Print_Area" localSheetId="1">'Ortak Projeler'!$A$1:$M$37</definedName>
    <definedName name="_xlnm.Print_Titles" localSheetId="0">'Münferit Projeler'!$3:$5</definedName>
  </definedNames>
  <calcPr calcId="162913" concurrentCalc="0"/>
</workbook>
</file>

<file path=xl/calcChain.xml><?xml version="1.0" encoding="utf-8"?>
<calcChain xmlns="http://schemas.openxmlformats.org/spreadsheetml/2006/main">
  <c r="I84" i="1" l="1"/>
  <c r="J84" i="1"/>
  <c r="K84" i="1"/>
  <c r="L84" i="1"/>
  <c r="M84" i="1"/>
  <c r="H84" i="1"/>
  <c r="M35" i="3"/>
  <c r="L35" i="3"/>
  <c r="K35" i="3"/>
  <c r="J35" i="3"/>
  <c r="I35" i="3"/>
  <c r="H35" i="3"/>
  <c r="M82" i="1"/>
  <c r="L82" i="1"/>
  <c r="K82" i="1"/>
  <c r="J82" i="1"/>
  <c r="I82" i="1"/>
  <c r="H82" i="1"/>
  <c r="M67" i="1"/>
  <c r="L67" i="1"/>
  <c r="K67" i="1"/>
  <c r="J67" i="1"/>
  <c r="I67" i="1"/>
  <c r="H67" i="1"/>
  <c r="M28" i="3"/>
  <c r="L28" i="3"/>
  <c r="K28" i="3"/>
  <c r="J28" i="3"/>
  <c r="I28" i="3"/>
  <c r="H28" i="3"/>
  <c r="M14" i="3"/>
  <c r="L14" i="3"/>
  <c r="K14" i="3"/>
  <c r="J14" i="3"/>
  <c r="I14" i="3"/>
  <c r="H14" i="3"/>
  <c r="M7" i="3"/>
  <c r="L7" i="3"/>
  <c r="K7" i="3"/>
  <c r="J7" i="3"/>
  <c r="I7" i="3"/>
  <c r="H7" i="3"/>
  <c r="I75" i="1"/>
  <c r="J75" i="1"/>
  <c r="K75" i="1"/>
  <c r="L75" i="1"/>
  <c r="M75" i="1"/>
  <c r="H75" i="1"/>
  <c r="I57" i="1"/>
  <c r="J57" i="1"/>
  <c r="K57" i="1"/>
  <c r="L57" i="1"/>
  <c r="M57" i="1"/>
  <c r="H57" i="1"/>
  <c r="I41" i="1"/>
  <c r="J41" i="1"/>
  <c r="K41" i="1"/>
  <c r="L41" i="1"/>
  <c r="M41" i="1"/>
  <c r="H41" i="1"/>
  <c r="I20" i="1"/>
  <c r="J20" i="1"/>
  <c r="K20" i="1"/>
  <c r="L20" i="1"/>
  <c r="M20" i="1"/>
  <c r="H20" i="1"/>
  <c r="I8" i="1"/>
  <c r="J8" i="1"/>
  <c r="K8" i="1"/>
  <c r="L8" i="1"/>
  <c r="M8" i="1"/>
  <c r="H8" i="1"/>
  <c r="J21" i="3"/>
  <c r="J37" i="3"/>
  <c r="K21" i="3"/>
  <c r="K37" i="3"/>
  <c r="H21" i="3"/>
  <c r="H37" i="3"/>
  <c r="L21" i="3"/>
  <c r="L37" i="3"/>
  <c r="I21" i="3"/>
  <c r="I37" i="3"/>
  <c r="M21" i="3"/>
  <c r="M37" i="3"/>
</calcChain>
</file>

<file path=xl/sharedStrings.xml><?xml version="1.0" encoding="utf-8"?>
<sst xmlns="http://schemas.openxmlformats.org/spreadsheetml/2006/main" count="658" uniqueCount="186">
  <si>
    <t>PROJE NO</t>
  </si>
  <si>
    <t>PROJE ADI</t>
  </si>
  <si>
    <t>YERİ VE İLÇESİ</t>
  </si>
  <si>
    <t>KARAKTERİSTLİĞİ</t>
  </si>
  <si>
    <t>PROJE TUTARI</t>
  </si>
  <si>
    <t>TOPLAM</t>
  </si>
  <si>
    <t>ÖZKAYNAK</t>
  </si>
  <si>
    <t>KURUM ADI</t>
  </si>
  <si>
    <t>SEKTÖRÜ</t>
  </si>
  <si>
    <t>Tarım</t>
  </si>
  <si>
    <t>Devlet Su İşleri Genel Müdürlüğü</t>
  </si>
  <si>
    <t>Ulaştırma</t>
  </si>
  <si>
    <t>Karayolları Genel Müdürlüğü</t>
  </si>
  <si>
    <t>Etüt-Proje</t>
  </si>
  <si>
    <t>Eğitim</t>
  </si>
  <si>
    <t>GENEL TOPLAM</t>
  </si>
  <si>
    <t>BAŞLAMA 
BİTİŞ YILI</t>
  </si>
  <si>
    <t>1990A010370</t>
  </si>
  <si>
    <t>Develi II. Merhale Projesi</t>
  </si>
  <si>
    <t>Kayseri</t>
  </si>
  <si>
    <t>Depolama (187 hm³)
Sulama (32.466 ha) Yenileme (4.125 ha)</t>
  </si>
  <si>
    <t>1995A010440</t>
  </si>
  <si>
    <t>Bahçelik Projesi</t>
  </si>
  <si>
    <t>Bölünmüş Yol (37 km)</t>
  </si>
  <si>
    <t xml:space="preserve">Kayseri-Tomarza Ayr. </t>
  </si>
  <si>
    <t>Bitümlü Sıcak Karışım Kaplama(39 km)</t>
  </si>
  <si>
    <t xml:space="preserve">Tomarza Ayr. - Pınarbaşı </t>
  </si>
  <si>
    <t>Bitümlü Sıcak Karışım Kaplama(52 km)</t>
  </si>
  <si>
    <t xml:space="preserve">Pınarbaşı- 5. Bl. Hd. </t>
  </si>
  <si>
    <t>Bitümlü Sıcak Karışım Kaplama(58 km)</t>
  </si>
  <si>
    <t>2010E040220</t>
  </si>
  <si>
    <t>(Pınarbaşı-Gürün) Ayr-Kaynar-16 Bl.Hd</t>
  </si>
  <si>
    <t>Bölünmüş Yol (48 km)</t>
  </si>
  <si>
    <t>Erciyes Üniversitesi</t>
  </si>
  <si>
    <t>2016H040030</t>
  </si>
  <si>
    <t>Restorasyon</t>
  </si>
  <si>
    <t>Kampus Altyapısı</t>
  </si>
  <si>
    <t>Doğalgaz Dönüşümü, Elektrik Hattı, Kanpüs İçi Yol, Kanalizasyon Hattı, Peyzaj, Su İsale Hattı, Telefon Hattı</t>
  </si>
  <si>
    <t>1994H033390</t>
  </si>
  <si>
    <t>Kongre Merkezi</t>
  </si>
  <si>
    <t>2006H031020</t>
  </si>
  <si>
    <t>Muhtelif İşler</t>
  </si>
  <si>
    <t>Yayın Alımı</t>
  </si>
  <si>
    <t>Baslı Yayın Alımı, Elektronik Yayın Alımı</t>
  </si>
  <si>
    <t>2016H035230</t>
  </si>
  <si>
    <t>Abdullah Gül Üniversitesi</t>
  </si>
  <si>
    <t>2011H037140</t>
  </si>
  <si>
    <t>2011H037130</t>
  </si>
  <si>
    <t>Derslik ve Merkezi Birimler</t>
  </si>
  <si>
    <t>2012H032290</t>
  </si>
  <si>
    <t>DKH</t>
  </si>
  <si>
    <t>2014K120110</t>
  </si>
  <si>
    <t>Merkezi Araştırma Laboratuvarı</t>
  </si>
  <si>
    <t>2014-2020</t>
  </si>
  <si>
    <t>2012-2020</t>
  </si>
  <si>
    <t>Yükseköğretimde Sosyo-Teknik Üniversite Eğitim Modeli Sistem ve Süreç Tasarımı</t>
  </si>
  <si>
    <t>2016-2019</t>
  </si>
  <si>
    <t>İnşaat</t>
  </si>
  <si>
    <t>Diğer</t>
  </si>
  <si>
    <t>Çeşitli Ünitelerin Etüt Projesi</t>
  </si>
  <si>
    <t>1995-2023</t>
  </si>
  <si>
    <t>1997-2021</t>
  </si>
  <si>
    <t>2006-2021</t>
  </si>
  <si>
    <t>2003-2021</t>
  </si>
  <si>
    <t>2010-2021</t>
  </si>
  <si>
    <t>2017-2020</t>
  </si>
  <si>
    <t>Mühendislik Fakültesi</t>
  </si>
  <si>
    <t>1994-2019</t>
  </si>
  <si>
    <t>2017-2021</t>
  </si>
  <si>
    <t>Hayvancılık ve Uzay Bilimleri Fakültesi Ek Atölye Binası</t>
  </si>
  <si>
    <t>Eğitim (3450 m2)</t>
  </si>
  <si>
    <t>Tıp Fakültesi Merkezi Derslikler Binası</t>
  </si>
  <si>
    <t>Yemekhane Ek Binası</t>
  </si>
  <si>
    <t>2018H030590</t>
  </si>
  <si>
    <t>Bakım Onarım, Bilgi ve İletişim Teknolojileri, Kesin Hesap, Makine Techizat,</t>
  </si>
  <si>
    <t>2018H035520</t>
  </si>
  <si>
    <t>2018-2020</t>
  </si>
  <si>
    <t>2018H030890</t>
  </si>
  <si>
    <t>2014-2019</t>
  </si>
  <si>
    <t>DEVLET SU İŞLERİ GENEL MÜDÜRLÜĞÜ</t>
  </si>
  <si>
    <t>KARAYOLLARI GENEL MÜDÜRLÜĞÜ</t>
  </si>
  <si>
    <t>ERCİYES ÜNİVERSİTESİ</t>
  </si>
  <si>
    <t>ABDULLAH GÜL ÜNİVERSİTESİ</t>
  </si>
  <si>
    <t>2018 SONUNA KADAR TAHMİNİ KÜMÜLATİF HARCAMA</t>
  </si>
  <si>
    <t>2019 YATIRIMI</t>
  </si>
  <si>
    <t>1990-2023</t>
  </si>
  <si>
    <t>DIŞ KREDİ</t>
  </si>
  <si>
    <t>-</t>
  </si>
  <si>
    <t xml:space="preserve">Depolama (216,14 hm³)
Sulama (31.644 ha) </t>
  </si>
  <si>
    <t>2012E040120</t>
  </si>
  <si>
    <t>Kayseri-Niğde (KOP)</t>
  </si>
  <si>
    <t>Bölünmüş Yol (102km)</t>
  </si>
  <si>
    <t>2012-2021</t>
  </si>
  <si>
    <t>İLLER BANKASI ANONİM ŞİRKETİ GENEL MÜDÜRLÜĞÜ</t>
  </si>
  <si>
    <t>İller Bankası Anonim Şirketi Genel Müdürlüğü</t>
  </si>
  <si>
    <t>Kayseri-Talas Mevlana Furkan Kavşağı Tramvay Hattı[60]</t>
  </si>
  <si>
    <t>2019-2021</t>
  </si>
  <si>
    <t>TCDD GENEL MÜDÜRLÜĞÜ</t>
  </si>
  <si>
    <t>Yerköy-Kayseri Yüksek Hızlı Tren (KOP)</t>
  </si>
  <si>
    <t>TCDD Genel Müdürlüğü</t>
  </si>
  <si>
    <t>2014E010090</t>
  </si>
  <si>
    <t>Kayseri-Yozgat</t>
  </si>
  <si>
    <t>ÇED, Etüt- Proje,Kontrollük, Müşavirlik,Yüksek Hızlı Tren Hattı(139 km)</t>
  </si>
  <si>
    <t>Etüt, Proje</t>
  </si>
  <si>
    <t>2019H033070</t>
  </si>
  <si>
    <t>2019-2019</t>
  </si>
  <si>
    <t xml:space="preserve">Eğitim (17.150m2) </t>
  </si>
  <si>
    <t>2011-2021</t>
  </si>
  <si>
    <t xml:space="preserve">Eğitim (17.150 m2) </t>
  </si>
  <si>
    <t>Bakım Onarım, Bilgi ve İletişim Teknolojileri, Kesin Hesap Makine Techizat</t>
  </si>
  <si>
    <t>Kampüs Altyapısı</t>
  </si>
  <si>
    <t>2019H033000</t>
  </si>
  <si>
    <t>İnşaat (1.800 m²),Makine- Teçhizat,Teknolojik Araştırma</t>
  </si>
  <si>
    <t>KAYSERİ ÜNİVERSİTESİ</t>
  </si>
  <si>
    <t>Kayseri Üniversitesi</t>
  </si>
  <si>
    <t>2019H030530</t>
  </si>
  <si>
    <t>Bakım Onarım,Bilgi İletişim Teknolojileri,Kesin Hesap,Makine Teçhizat</t>
  </si>
  <si>
    <t>2019H031150</t>
  </si>
  <si>
    <t>Basılı Yayın Alımı, Elektronik Yayın Alımı</t>
  </si>
  <si>
    <t>2019H031160</t>
  </si>
  <si>
    <t>2019-2020</t>
  </si>
  <si>
    <t>2019H036920</t>
  </si>
  <si>
    <t>DHMİ GENEL MÜDÜRLÜĞÜ</t>
  </si>
  <si>
    <t>DHMİ Genel Müdürlüğü</t>
  </si>
  <si>
    <t>2019E030260</t>
  </si>
  <si>
    <t>Kayseri Hv. Terminal Binası Apron Yapımı</t>
  </si>
  <si>
    <t>Altyapı(50.000m²), İnşaat Bakım Onarımı(22.000m²) Üstyapı(37.500m²)</t>
  </si>
  <si>
    <t>2019-2022</t>
  </si>
  <si>
    <t>Afet ve Acil Durum Y.Bşk.</t>
  </si>
  <si>
    <t>2015K140180</t>
  </si>
  <si>
    <t>Bina tefrişatı (9 Adet) , Hizmet Binası(9 Adet)</t>
  </si>
  <si>
    <t>2015-2023</t>
  </si>
  <si>
    <t>AİLE, ÇALIŞMA VE SOSYAL HİZMETLER BAKANLIĞI</t>
  </si>
  <si>
    <t>Aile, Çalışma ve Sosyal Hizmetler Bakanlığı</t>
  </si>
  <si>
    <t>2006K171210</t>
  </si>
  <si>
    <t>Çocuk Destek Merkezleri(17 adet) (550 kişi)(44.500m²),Çocuk Evleri Sitesi(7adet),(430kişi),(23.800 m²)</t>
  </si>
  <si>
    <t>TARIM VE ORMAN BAKANLIĞI</t>
  </si>
  <si>
    <t>Tarım ve Orman Bakanlığı</t>
  </si>
  <si>
    <t>2015F001400</t>
  </si>
  <si>
    <t>Korunan Alanlarda Altyapı ve Tesis Uygulamaları (DAP,DOKAP,GAP,KOP)</t>
  </si>
  <si>
    <t>Bakım,Onarım,Çevre Düzenlemesi,Hizmet Ünitesi(17adet) Tabiat Eğitim Merkezi (2adet) Tanıtım Merkezi (2Adet) Ziyaretçi Merkezi (3adet) (2.250m²)</t>
  </si>
  <si>
    <t>2015-2020</t>
  </si>
  <si>
    <t>Turizm</t>
  </si>
  <si>
    <t>Toplantı ve Konferans(29.350m²)</t>
  </si>
  <si>
    <t>Eğitim (34.368 m2), Sosyal Donatı (4.680 m2)</t>
  </si>
  <si>
    <t>2017-2019</t>
  </si>
  <si>
    <t>Sosyal Donatı (4.680 m2)</t>
  </si>
  <si>
    <t>Eğitim (11.900 m2)</t>
  </si>
  <si>
    <t>Diş Hekimliği Fakültesi</t>
  </si>
  <si>
    <t>Eğitim (19.018 m2)</t>
  </si>
  <si>
    <t>2019H033980</t>
  </si>
  <si>
    <t>2016-2021</t>
  </si>
  <si>
    <t>2016I000180</t>
  </si>
  <si>
    <t>2016K121210</t>
  </si>
  <si>
    <t>Kırım-Kongo Kanamalı Ateş Aşısı-GMP Laboratuvarı[140]</t>
  </si>
  <si>
    <t>Makine,Teçhizat,Teknolojik Araştırma</t>
  </si>
  <si>
    <t>2019K120040</t>
  </si>
  <si>
    <t>Rektörlük Bilimsel Araştırma Projeleri[139]</t>
  </si>
  <si>
    <t>Proje Desteği</t>
  </si>
  <si>
    <t>İnşaat (1.800 m²)</t>
  </si>
  <si>
    <t>Adana, Afyonkarahisar, Aksaray, Ankara, Burdur, Bursa, Diyarbakır, Eskişehir, Gaziantep, Isparta, İstanbul, Kayseri, Konya, Malatya, Ordu, Sakarya, Şanlıurfa, Tokat, Uşak</t>
  </si>
  <si>
    <t xml:space="preserve">Burdur, Erzincan, Eskişehir, Gümüşhane, Kahramanmaraş, Kayseri, Muş, Rize, Sivas </t>
  </si>
  <si>
    <t>Adana, Afyonkarahisar, Bayburt, Bilecik, Diyarbakır, Erzincan, Gümüşhane, Hatay, İstanbul, Kayseri, Mersin, Niğde, Rize</t>
  </si>
  <si>
    <t>Çocuk Evleri Siteleri ve Çocuk Destek Merkezleri (DAP, DOKAP, GAP, KOP)</t>
  </si>
  <si>
    <t>AFAD İL HİZMET BİNALARI VE YÖNETİM MERKEZLERİ (DAP, DOKAP)</t>
  </si>
  <si>
    <t>Boğazköprü - Himmetdede -Avanos Ayr.</t>
  </si>
  <si>
    <t>1973E040980</t>
  </si>
  <si>
    <t>Doğalgaz Dönüşümü, Elektrik Hattı, KaMpüs İçi Yol, Kanalizasyon Hattı, Peyzaj, Su İsale Hattı, Telefon Hattı</t>
  </si>
  <si>
    <t>BSK Yapımı</t>
  </si>
  <si>
    <t>Muhtelif</t>
  </si>
  <si>
    <t>1A Standardında Karayolu (46 Km), Bitümlü Sıcak Karışım Kaplama (1.283 km), Bölünmüş Yol (946 Km)</t>
  </si>
  <si>
    <t>1973-2021</t>
  </si>
  <si>
    <t>Kayseri, Niğde</t>
  </si>
  <si>
    <t>2015E060050</t>
  </si>
  <si>
    <t>Aç-Kapa Tünel (4,81 km), Raylı Sistem (5,52 km), Tramvay Aracı (27 adet), Uluslararası Katkı Payı</t>
  </si>
  <si>
    <t>2015-2021</t>
  </si>
  <si>
    <t>Kentiçi Ulaşım Projeleri [59]</t>
  </si>
  <si>
    <t>Raylı Sistem(5,52 km), Tramvay Aracı (9 Adet)</t>
  </si>
  <si>
    <t>Talas Tarihi Yapılarının Restarasyonu</t>
  </si>
  <si>
    <t>Büyük Onarım, Makine Teçhizat</t>
  </si>
  <si>
    <t>Döner Sermaye</t>
  </si>
  <si>
    <t>PROJE TUTARI (bin TL)</t>
  </si>
  <si>
    <t>2018 SONUNA KADAR TAHMİNİ KÜMÜLATİF HARCAMA (bin TL)</t>
  </si>
  <si>
    <t>2019 YATIRIMI (bin TL)</t>
  </si>
  <si>
    <t>AFET VE ACİL DURUM YÖNETİMİ BAŞKANLIĞI</t>
  </si>
  <si>
    <t>KAYSERİ İLİ 2019 YILI YATIRIM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</si>
</sst>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 wrapText="1"/>
    </xf>
    <xf numFmtId="11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1" fontId="3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showGridLines="0" tabSelected="1" view="pageBreakPreview" topLeftCell="A40" zoomScale="55" zoomScaleNormal="55" zoomScaleSheetLayoutView="55" workbookViewId="0">
      <selection activeCell="C50" sqref="C50"/>
    </sheetView>
  </sheetViews>
  <sheetFormatPr defaultRowHeight="12.75" x14ac:dyDescent="0.25"/>
  <cols>
    <col min="1" max="1" width="44" style="6" customWidth="1"/>
    <col min="2" max="2" width="17.140625" style="43" customWidth="1"/>
    <col min="3" max="3" width="39" style="6" customWidth="1"/>
    <col min="4" max="4" width="23" style="43" customWidth="1"/>
    <col min="5" max="5" width="46.85546875" style="44" customWidth="1"/>
    <col min="6" max="6" width="16.140625" style="6" customWidth="1"/>
    <col min="7" max="7" width="14.7109375" style="6" bestFit="1" customWidth="1"/>
    <col min="8" max="8" width="16.140625" style="45" customWidth="1"/>
    <col min="9" max="9" width="15.5703125" style="45" customWidth="1"/>
    <col min="10" max="10" width="16.85546875" style="45" customWidth="1"/>
    <col min="11" max="11" width="16.5703125" style="45" customWidth="1"/>
    <col min="12" max="12" width="18.140625" style="45" customWidth="1"/>
    <col min="13" max="13" width="17.7109375" style="45" customWidth="1"/>
    <col min="14" max="16384" width="9.140625" style="6"/>
  </cols>
  <sheetData>
    <row r="1" spans="1:13" ht="120.75" customHeight="1" x14ac:dyDescent="0.25">
      <c r="A1" s="74" t="s">
        <v>185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53.25" customHeight="1" thickBot="1" x14ac:dyDescent="0.4">
      <c r="A2" s="63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7" customFormat="1" ht="62.25" customHeight="1" thickTop="1" thickBot="1" x14ac:dyDescent="0.3">
      <c r="A3" s="64" t="s">
        <v>7</v>
      </c>
      <c r="B3" s="64" t="s">
        <v>0</v>
      </c>
      <c r="C3" s="64" t="s">
        <v>1</v>
      </c>
      <c r="D3" s="64" t="s">
        <v>2</v>
      </c>
      <c r="E3" s="64" t="s">
        <v>3</v>
      </c>
      <c r="F3" s="64" t="s">
        <v>8</v>
      </c>
      <c r="G3" s="64" t="s">
        <v>16</v>
      </c>
      <c r="H3" s="67" t="s">
        <v>181</v>
      </c>
      <c r="I3" s="68"/>
      <c r="J3" s="69" t="s">
        <v>182</v>
      </c>
      <c r="K3" s="70"/>
      <c r="L3" s="69" t="s">
        <v>183</v>
      </c>
      <c r="M3" s="70"/>
    </row>
    <row r="4" spans="1:13" s="7" customFormat="1" ht="27" customHeight="1" thickTop="1" x14ac:dyDescent="0.25">
      <c r="A4" s="65"/>
      <c r="B4" s="65"/>
      <c r="C4" s="65"/>
      <c r="D4" s="65"/>
      <c r="E4" s="65"/>
      <c r="F4" s="65"/>
      <c r="G4" s="65"/>
      <c r="H4" s="58" t="s">
        <v>86</v>
      </c>
      <c r="I4" s="58" t="s">
        <v>5</v>
      </c>
      <c r="J4" s="58" t="s">
        <v>86</v>
      </c>
      <c r="K4" s="58" t="s">
        <v>5</v>
      </c>
      <c r="L4" s="58" t="s">
        <v>86</v>
      </c>
      <c r="M4" s="58" t="s">
        <v>5</v>
      </c>
    </row>
    <row r="5" spans="1:13" s="7" customFormat="1" ht="28.5" customHeight="1" thickBot="1" x14ac:dyDescent="0.3">
      <c r="A5" s="66"/>
      <c r="B5" s="66"/>
      <c r="C5" s="66"/>
      <c r="D5" s="66"/>
      <c r="E5" s="66"/>
      <c r="F5" s="66"/>
      <c r="G5" s="66"/>
      <c r="H5" s="59"/>
      <c r="I5" s="59"/>
      <c r="J5" s="59"/>
      <c r="K5" s="59"/>
      <c r="L5" s="59"/>
      <c r="M5" s="59" t="s">
        <v>6</v>
      </c>
    </row>
    <row r="6" spans="1:13" ht="39.950000000000003" customHeight="1" thickTop="1" x14ac:dyDescent="0.25">
      <c r="A6" s="8" t="s">
        <v>10</v>
      </c>
      <c r="B6" s="9" t="s">
        <v>17</v>
      </c>
      <c r="C6" s="8" t="s">
        <v>18</v>
      </c>
      <c r="D6" s="9" t="s">
        <v>19</v>
      </c>
      <c r="E6" s="11" t="s">
        <v>20</v>
      </c>
      <c r="F6" s="9" t="s">
        <v>9</v>
      </c>
      <c r="G6" s="12" t="s">
        <v>85</v>
      </c>
      <c r="H6" s="13">
        <v>147680</v>
      </c>
      <c r="I6" s="14">
        <v>1814749</v>
      </c>
      <c r="J6" s="13">
        <v>147680</v>
      </c>
      <c r="K6" s="14">
        <v>880842</v>
      </c>
      <c r="L6" s="15" t="s">
        <v>87</v>
      </c>
      <c r="M6" s="16">
        <v>50</v>
      </c>
    </row>
    <row r="7" spans="1:13" ht="39.950000000000003" customHeight="1" thickBot="1" x14ac:dyDescent="0.3">
      <c r="A7" s="17" t="s">
        <v>10</v>
      </c>
      <c r="B7" s="18" t="s">
        <v>21</v>
      </c>
      <c r="C7" s="17" t="s">
        <v>22</v>
      </c>
      <c r="D7" s="18" t="s">
        <v>19</v>
      </c>
      <c r="E7" s="20" t="s">
        <v>88</v>
      </c>
      <c r="F7" s="18" t="s">
        <v>9</v>
      </c>
      <c r="G7" s="21" t="s">
        <v>60</v>
      </c>
      <c r="H7" s="22" t="s">
        <v>87</v>
      </c>
      <c r="I7" s="23">
        <v>1871851</v>
      </c>
      <c r="J7" s="22" t="s">
        <v>87</v>
      </c>
      <c r="K7" s="23">
        <v>652244</v>
      </c>
      <c r="L7" s="24" t="s">
        <v>87</v>
      </c>
      <c r="M7" s="25">
        <v>13120</v>
      </c>
    </row>
    <row r="8" spans="1:13" ht="39.950000000000003" customHeight="1" thickTop="1" thickBot="1" x14ac:dyDescent="0.3">
      <c r="A8" s="71" t="s">
        <v>5</v>
      </c>
      <c r="B8" s="72"/>
      <c r="C8" s="72"/>
      <c r="D8" s="72"/>
      <c r="E8" s="72"/>
      <c r="F8" s="72"/>
      <c r="G8" s="73"/>
      <c r="H8" s="26">
        <f t="shared" ref="H8:M8" si="0">SUM(H6:H7)</f>
        <v>147680</v>
      </c>
      <c r="I8" s="27">
        <f t="shared" si="0"/>
        <v>3686600</v>
      </c>
      <c r="J8" s="26">
        <f t="shared" si="0"/>
        <v>147680</v>
      </c>
      <c r="K8" s="27">
        <f t="shared" si="0"/>
        <v>1533086</v>
      </c>
      <c r="L8" s="28">
        <f t="shared" si="0"/>
        <v>0</v>
      </c>
      <c r="M8" s="29">
        <f t="shared" si="0"/>
        <v>13170</v>
      </c>
    </row>
    <row r="9" spans="1:13" ht="39.950000000000003" customHeight="1" thickTop="1" x14ac:dyDescent="0.25">
      <c r="A9" s="46"/>
      <c r="B9" s="46"/>
      <c r="C9" s="46"/>
      <c r="D9" s="3"/>
      <c r="E9" s="46"/>
      <c r="F9" s="46"/>
      <c r="G9" s="46"/>
      <c r="H9" s="46"/>
      <c r="I9" s="46"/>
      <c r="J9" s="46"/>
      <c r="K9" s="46"/>
      <c r="L9" s="46"/>
      <c r="M9" s="46"/>
    </row>
    <row r="10" spans="1:13" ht="39.950000000000003" customHeight="1" thickBot="1" x14ac:dyDescent="0.4">
      <c r="A10" s="63" t="s">
        <v>80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7" customFormat="1" ht="62.25" customHeight="1" thickTop="1" thickBot="1" x14ac:dyDescent="0.3">
      <c r="A11" s="64" t="s">
        <v>7</v>
      </c>
      <c r="B11" s="64" t="s">
        <v>0</v>
      </c>
      <c r="C11" s="64" t="s">
        <v>1</v>
      </c>
      <c r="D11" s="64" t="s">
        <v>2</v>
      </c>
      <c r="E11" s="64" t="s">
        <v>3</v>
      </c>
      <c r="F11" s="64" t="s">
        <v>8</v>
      </c>
      <c r="G11" s="64" t="s">
        <v>16</v>
      </c>
      <c r="H11" s="67" t="s">
        <v>181</v>
      </c>
      <c r="I11" s="68"/>
      <c r="J11" s="69" t="s">
        <v>182</v>
      </c>
      <c r="K11" s="70"/>
      <c r="L11" s="69" t="s">
        <v>183</v>
      </c>
      <c r="M11" s="70"/>
    </row>
    <row r="12" spans="1:13" s="7" customFormat="1" ht="27" customHeight="1" thickTop="1" x14ac:dyDescent="0.25">
      <c r="A12" s="65"/>
      <c r="B12" s="65"/>
      <c r="C12" s="65"/>
      <c r="D12" s="65"/>
      <c r="E12" s="65"/>
      <c r="F12" s="65"/>
      <c r="G12" s="65"/>
      <c r="H12" s="58" t="s">
        <v>86</v>
      </c>
      <c r="I12" s="58" t="s">
        <v>5</v>
      </c>
      <c r="J12" s="58" t="s">
        <v>86</v>
      </c>
      <c r="K12" s="58" t="s">
        <v>5</v>
      </c>
      <c r="L12" s="60" t="s">
        <v>86</v>
      </c>
      <c r="M12" s="62" t="s">
        <v>5</v>
      </c>
    </row>
    <row r="13" spans="1:13" s="7" customFormat="1" ht="28.5" customHeight="1" thickBot="1" x14ac:dyDescent="0.3">
      <c r="A13" s="66"/>
      <c r="B13" s="66"/>
      <c r="C13" s="66"/>
      <c r="D13" s="66"/>
      <c r="E13" s="66"/>
      <c r="F13" s="66"/>
      <c r="G13" s="66"/>
      <c r="H13" s="59"/>
      <c r="I13" s="59"/>
      <c r="J13" s="59"/>
      <c r="K13" s="59"/>
      <c r="L13" s="61"/>
      <c r="M13" s="59" t="s">
        <v>6</v>
      </c>
    </row>
    <row r="14" spans="1:13" ht="50.25" customHeight="1" thickTop="1" x14ac:dyDescent="0.25">
      <c r="A14" s="8" t="s">
        <v>12</v>
      </c>
      <c r="B14" s="30" t="s">
        <v>166</v>
      </c>
      <c r="C14" s="8" t="s">
        <v>168</v>
      </c>
      <c r="D14" s="9" t="s">
        <v>169</v>
      </c>
      <c r="E14" s="11" t="s">
        <v>170</v>
      </c>
      <c r="F14" s="9" t="s">
        <v>11</v>
      </c>
      <c r="G14" s="12" t="s">
        <v>171</v>
      </c>
      <c r="H14" s="31">
        <v>912487</v>
      </c>
      <c r="I14" s="14">
        <v>10316719</v>
      </c>
      <c r="J14" s="31">
        <v>912487</v>
      </c>
      <c r="K14" s="14">
        <v>6546606</v>
      </c>
      <c r="L14" s="52" t="s">
        <v>87</v>
      </c>
      <c r="M14" s="14">
        <v>174666</v>
      </c>
    </row>
    <row r="15" spans="1:13" ht="39.950000000000003" customHeight="1" x14ac:dyDescent="0.25">
      <c r="A15" s="8"/>
      <c r="B15" s="30"/>
      <c r="C15" s="8" t="s">
        <v>165</v>
      </c>
      <c r="D15" s="9" t="s">
        <v>19</v>
      </c>
      <c r="E15" s="11" t="s">
        <v>23</v>
      </c>
      <c r="F15" s="9" t="s">
        <v>11</v>
      </c>
      <c r="G15" s="12" t="s">
        <v>61</v>
      </c>
      <c r="H15" s="31" t="s">
        <v>87</v>
      </c>
      <c r="I15" s="14">
        <v>182884</v>
      </c>
      <c r="J15" s="31" t="s">
        <v>87</v>
      </c>
      <c r="K15" s="14">
        <v>62174</v>
      </c>
      <c r="L15" s="52" t="s">
        <v>87</v>
      </c>
      <c r="M15" s="14">
        <v>4649</v>
      </c>
    </row>
    <row r="16" spans="1:13" ht="39.950000000000003" customHeight="1" x14ac:dyDescent="0.25">
      <c r="A16" s="8"/>
      <c r="B16" s="30"/>
      <c r="C16" s="8" t="s">
        <v>26</v>
      </c>
      <c r="D16" s="9" t="s">
        <v>19</v>
      </c>
      <c r="E16" s="11" t="s">
        <v>27</v>
      </c>
      <c r="F16" s="9" t="s">
        <v>11</v>
      </c>
      <c r="G16" s="12" t="s">
        <v>62</v>
      </c>
      <c r="H16" s="31" t="s">
        <v>87</v>
      </c>
      <c r="I16" s="14">
        <v>110609</v>
      </c>
      <c r="J16" s="31" t="s">
        <v>87</v>
      </c>
      <c r="K16" s="14">
        <v>75525</v>
      </c>
      <c r="L16" s="52" t="s">
        <v>87</v>
      </c>
      <c r="M16" s="14">
        <v>6974</v>
      </c>
    </row>
    <row r="17" spans="1:13" ht="39.950000000000003" customHeight="1" x14ac:dyDescent="0.25">
      <c r="A17" s="8"/>
      <c r="B17" s="30"/>
      <c r="C17" s="8" t="s">
        <v>28</v>
      </c>
      <c r="D17" s="9" t="s">
        <v>19</v>
      </c>
      <c r="E17" s="11" t="s">
        <v>29</v>
      </c>
      <c r="F17" s="9" t="s">
        <v>11</v>
      </c>
      <c r="G17" s="12" t="s">
        <v>63</v>
      </c>
      <c r="H17" s="31" t="s">
        <v>87</v>
      </c>
      <c r="I17" s="14">
        <v>193459</v>
      </c>
      <c r="J17" s="31" t="s">
        <v>87</v>
      </c>
      <c r="K17" s="14">
        <v>89207</v>
      </c>
      <c r="L17" s="52" t="s">
        <v>87</v>
      </c>
      <c r="M17" s="14">
        <v>6974</v>
      </c>
    </row>
    <row r="18" spans="1:13" ht="39.950000000000003" customHeight="1" x14ac:dyDescent="0.25">
      <c r="A18" s="8"/>
      <c r="B18" s="30"/>
      <c r="C18" s="8" t="s">
        <v>24</v>
      </c>
      <c r="D18" s="9" t="s">
        <v>19</v>
      </c>
      <c r="E18" s="11" t="s">
        <v>25</v>
      </c>
      <c r="F18" s="9" t="s">
        <v>11</v>
      </c>
      <c r="G18" s="12" t="s">
        <v>62</v>
      </c>
      <c r="H18" s="31" t="s">
        <v>87</v>
      </c>
      <c r="I18" s="14">
        <v>100408</v>
      </c>
      <c r="J18" s="31" t="s">
        <v>87</v>
      </c>
      <c r="K18" s="14">
        <v>59280</v>
      </c>
      <c r="L18" s="52" t="s">
        <v>87</v>
      </c>
      <c r="M18" s="14">
        <v>2325</v>
      </c>
    </row>
    <row r="19" spans="1:13" ht="39.950000000000003" customHeight="1" thickBot="1" x14ac:dyDescent="0.3">
      <c r="A19" s="8" t="s">
        <v>12</v>
      </c>
      <c r="B19" s="30" t="s">
        <v>30</v>
      </c>
      <c r="C19" s="8" t="s">
        <v>31</v>
      </c>
      <c r="D19" s="9" t="s">
        <v>19</v>
      </c>
      <c r="E19" s="11" t="s">
        <v>32</v>
      </c>
      <c r="F19" s="9" t="s">
        <v>11</v>
      </c>
      <c r="G19" s="12" t="s">
        <v>64</v>
      </c>
      <c r="H19" s="31" t="s">
        <v>87</v>
      </c>
      <c r="I19" s="32">
        <v>130486</v>
      </c>
      <c r="J19" s="31" t="s">
        <v>87</v>
      </c>
      <c r="K19" s="32">
        <v>5125</v>
      </c>
      <c r="L19" s="52" t="s">
        <v>87</v>
      </c>
      <c r="M19" s="32">
        <v>930</v>
      </c>
    </row>
    <row r="20" spans="1:13" ht="39.950000000000003" customHeight="1" thickTop="1" thickBot="1" x14ac:dyDescent="0.3">
      <c r="A20" s="71" t="s">
        <v>5</v>
      </c>
      <c r="B20" s="72"/>
      <c r="C20" s="72"/>
      <c r="D20" s="72"/>
      <c r="E20" s="72"/>
      <c r="F20" s="72"/>
      <c r="G20" s="73"/>
      <c r="H20" s="26">
        <f t="shared" ref="H20:M20" si="1">SUM(H15:H19)</f>
        <v>0</v>
      </c>
      <c r="I20" s="27">
        <f t="shared" si="1"/>
        <v>717846</v>
      </c>
      <c r="J20" s="26">
        <f t="shared" si="1"/>
        <v>0</v>
      </c>
      <c r="K20" s="27">
        <f t="shared" si="1"/>
        <v>291311</v>
      </c>
      <c r="L20" s="53">
        <f t="shared" si="1"/>
        <v>0</v>
      </c>
      <c r="M20" s="27">
        <f t="shared" si="1"/>
        <v>21852</v>
      </c>
    </row>
    <row r="21" spans="1:13" s="5" customFormat="1" ht="39.950000000000003" customHeight="1" thickTop="1" x14ac:dyDescent="0.25">
      <c r="D21" s="4"/>
    </row>
    <row r="22" spans="1:13" ht="39.950000000000003" customHeight="1" thickBot="1" x14ac:dyDescent="0.4">
      <c r="A22" s="63" t="s">
        <v>81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s="7" customFormat="1" ht="62.25" customHeight="1" thickTop="1" thickBot="1" x14ac:dyDescent="0.3">
      <c r="A23" s="64" t="s">
        <v>7</v>
      </c>
      <c r="B23" s="64" t="s">
        <v>0</v>
      </c>
      <c r="C23" s="64" t="s">
        <v>1</v>
      </c>
      <c r="D23" s="64" t="s">
        <v>2</v>
      </c>
      <c r="E23" s="64" t="s">
        <v>3</v>
      </c>
      <c r="F23" s="64" t="s">
        <v>8</v>
      </c>
      <c r="G23" s="64" t="s">
        <v>16</v>
      </c>
      <c r="H23" s="67" t="s">
        <v>181</v>
      </c>
      <c r="I23" s="68"/>
      <c r="J23" s="69" t="s">
        <v>182</v>
      </c>
      <c r="K23" s="70"/>
      <c r="L23" s="69" t="s">
        <v>183</v>
      </c>
      <c r="M23" s="70"/>
    </row>
    <row r="24" spans="1:13" s="7" customFormat="1" ht="27" customHeight="1" thickTop="1" x14ac:dyDescent="0.25">
      <c r="A24" s="65"/>
      <c r="B24" s="65"/>
      <c r="C24" s="65"/>
      <c r="D24" s="65"/>
      <c r="E24" s="65"/>
      <c r="F24" s="65"/>
      <c r="G24" s="65"/>
      <c r="H24" s="58" t="s">
        <v>86</v>
      </c>
      <c r="I24" s="58" t="s">
        <v>5</v>
      </c>
      <c r="J24" s="58" t="s">
        <v>86</v>
      </c>
      <c r="K24" s="58" t="s">
        <v>5</v>
      </c>
      <c r="L24" s="60" t="s">
        <v>86</v>
      </c>
      <c r="M24" s="62" t="s">
        <v>5</v>
      </c>
    </row>
    <row r="25" spans="1:13" s="7" customFormat="1" ht="28.5" customHeight="1" thickBot="1" x14ac:dyDescent="0.3">
      <c r="A25" s="66"/>
      <c r="B25" s="66"/>
      <c r="C25" s="66"/>
      <c r="D25" s="66"/>
      <c r="E25" s="66"/>
      <c r="F25" s="66"/>
      <c r="G25" s="66"/>
      <c r="H25" s="59"/>
      <c r="I25" s="59"/>
      <c r="J25" s="59"/>
      <c r="K25" s="59"/>
      <c r="L25" s="61"/>
      <c r="M25" s="59" t="s">
        <v>6</v>
      </c>
    </row>
    <row r="26" spans="1:13" ht="39.950000000000003" customHeight="1" thickTop="1" x14ac:dyDescent="0.25">
      <c r="A26" s="8" t="s">
        <v>33</v>
      </c>
      <c r="B26" s="30" t="s">
        <v>34</v>
      </c>
      <c r="C26" s="8" t="s">
        <v>178</v>
      </c>
      <c r="D26" s="9" t="s">
        <v>19</v>
      </c>
      <c r="E26" s="11" t="s">
        <v>35</v>
      </c>
      <c r="F26" s="9" t="s">
        <v>14</v>
      </c>
      <c r="G26" s="12" t="s">
        <v>151</v>
      </c>
      <c r="H26" s="31" t="s">
        <v>87</v>
      </c>
      <c r="I26" s="14">
        <v>4344</v>
      </c>
      <c r="J26" s="31" t="s">
        <v>87</v>
      </c>
      <c r="K26" s="14">
        <v>1344</v>
      </c>
      <c r="L26" s="52" t="s">
        <v>87</v>
      </c>
      <c r="M26" s="14">
        <v>1000</v>
      </c>
    </row>
    <row r="27" spans="1:13" ht="49.5" customHeight="1" x14ac:dyDescent="0.25">
      <c r="A27" s="8" t="s">
        <v>33</v>
      </c>
      <c r="B27" s="30" t="s">
        <v>75</v>
      </c>
      <c r="C27" s="8" t="s">
        <v>36</v>
      </c>
      <c r="D27" s="9" t="s">
        <v>19</v>
      </c>
      <c r="E27" s="11" t="s">
        <v>37</v>
      </c>
      <c r="F27" s="9" t="s">
        <v>14</v>
      </c>
      <c r="G27" s="12" t="s">
        <v>76</v>
      </c>
      <c r="H27" s="31" t="s">
        <v>87</v>
      </c>
      <c r="I27" s="14">
        <v>13000</v>
      </c>
      <c r="J27" s="31" t="s">
        <v>87</v>
      </c>
      <c r="K27" s="14">
        <v>4000</v>
      </c>
      <c r="L27" s="52" t="s">
        <v>87</v>
      </c>
      <c r="M27" s="14">
        <v>2000</v>
      </c>
    </row>
    <row r="28" spans="1:13" ht="39.950000000000003" customHeight="1" x14ac:dyDescent="0.25">
      <c r="A28" s="8" t="s">
        <v>33</v>
      </c>
      <c r="B28" s="30" t="s">
        <v>38</v>
      </c>
      <c r="C28" s="8" t="s">
        <v>39</v>
      </c>
      <c r="D28" s="9" t="s">
        <v>19</v>
      </c>
      <c r="E28" s="11" t="s">
        <v>143</v>
      </c>
      <c r="F28" s="9" t="s">
        <v>14</v>
      </c>
      <c r="G28" s="12" t="s">
        <v>67</v>
      </c>
      <c r="H28" s="31" t="s">
        <v>87</v>
      </c>
      <c r="I28" s="14">
        <v>70000</v>
      </c>
      <c r="J28" s="31" t="s">
        <v>87</v>
      </c>
      <c r="K28" s="14">
        <v>69998</v>
      </c>
      <c r="L28" s="52" t="s">
        <v>87</v>
      </c>
      <c r="M28" s="14">
        <v>2</v>
      </c>
    </row>
    <row r="29" spans="1:13" ht="39.950000000000003" customHeight="1" x14ac:dyDescent="0.25">
      <c r="A29" s="8" t="s">
        <v>33</v>
      </c>
      <c r="B29" s="30" t="s">
        <v>40</v>
      </c>
      <c r="C29" s="8" t="s">
        <v>48</v>
      </c>
      <c r="D29" s="9" t="s">
        <v>19</v>
      </c>
      <c r="E29" s="11" t="s">
        <v>144</v>
      </c>
      <c r="F29" s="9" t="s">
        <v>14</v>
      </c>
      <c r="G29" s="12" t="s">
        <v>62</v>
      </c>
      <c r="H29" s="31" t="s">
        <v>87</v>
      </c>
      <c r="I29" s="14">
        <v>80153</v>
      </c>
      <c r="J29" s="31" t="s">
        <v>87</v>
      </c>
      <c r="K29" s="14">
        <v>9993</v>
      </c>
      <c r="L29" s="52" t="s">
        <v>87</v>
      </c>
      <c r="M29" s="14">
        <v>15299</v>
      </c>
    </row>
    <row r="30" spans="1:13" ht="39.950000000000003" customHeight="1" x14ac:dyDescent="0.25">
      <c r="A30" s="8"/>
      <c r="B30" s="30"/>
      <c r="C30" s="8" t="s">
        <v>69</v>
      </c>
      <c r="D30" s="9" t="s">
        <v>19</v>
      </c>
      <c r="E30" s="11" t="s">
        <v>70</v>
      </c>
      <c r="F30" s="9" t="s">
        <v>14</v>
      </c>
      <c r="G30" s="12" t="s">
        <v>145</v>
      </c>
      <c r="H30" s="31" t="s">
        <v>87</v>
      </c>
      <c r="I30" s="14">
        <v>4170</v>
      </c>
      <c r="J30" s="31" t="s">
        <v>87</v>
      </c>
      <c r="K30" s="14">
        <v>1871</v>
      </c>
      <c r="L30" s="52" t="s">
        <v>87</v>
      </c>
      <c r="M30" s="14">
        <v>2299</v>
      </c>
    </row>
    <row r="31" spans="1:13" ht="39.950000000000003" customHeight="1" x14ac:dyDescent="0.25">
      <c r="A31" s="8"/>
      <c r="B31" s="30"/>
      <c r="C31" s="8" t="s">
        <v>72</v>
      </c>
      <c r="D31" s="9" t="s">
        <v>19</v>
      </c>
      <c r="E31" s="11" t="s">
        <v>146</v>
      </c>
      <c r="F31" s="9" t="s">
        <v>14</v>
      </c>
      <c r="G31" s="12" t="s">
        <v>65</v>
      </c>
      <c r="H31" s="31" t="s">
        <v>87</v>
      </c>
      <c r="I31" s="14">
        <v>3113</v>
      </c>
      <c r="J31" s="31" t="s">
        <v>87</v>
      </c>
      <c r="K31" s="15" t="s">
        <v>87</v>
      </c>
      <c r="L31" s="52" t="s">
        <v>87</v>
      </c>
      <c r="M31" s="14">
        <v>2</v>
      </c>
    </row>
    <row r="32" spans="1:13" ht="39.950000000000003" customHeight="1" x14ac:dyDescent="0.25">
      <c r="A32" s="8"/>
      <c r="B32" s="30"/>
      <c r="C32" s="8" t="s">
        <v>71</v>
      </c>
      <c r="D32" s="9" t="s">
        <v>19</v>
      </c>
      <c r="E32" s="11" t="s">
        <v>147</v>
      </c>
      <c r="F32" s="9" t="s">
        <v>14</v>
      </c>
      <c r="G32" s="12" t="s">
        <v>68</v>
      </c>
      <c r="H32" s="31" t="s">
        <v>87</v>
      </c>
      <c r="I32" s="14">
        <v>24870</v>
      </c>
      <c r="J32" s="31" t="s">
        <v>87</v>
      </c>
      <c r="K32" s="14">
        <v>4322</v>
      </c>
      <c r="L32" s="52" t="s">
        <v>87</v>
      </c>
      <c r="M32" s="14">
        <v>7998</v>
      </c>
    </row>
    <row r="33" spans="1:13" ht="39.950000000000003" customHeight="1" x14ac:dyDescent="0.25">
      <c r="A33" s="8"/>
      <c r="B33" s="30"/>
      <c r="C33" s="8" t="s">
        <v>148</v>
      </c>
      <c r="D33" s="9" t="s">
        <v>19</v>
      </c>
      <c r="E33" s="11" t="s">
        <v>149</v>
      </c>
      <c r="F33" s="9" t="s">
        <v>14</v>
      </c>
      <c r="G33" s="12" t="s">
        <v>68</v>
      </c>
      <c r="H33" s="31" t="s">
        <v>87</v>
      </c>
      <c r="I33" s="14">
        <v>48000</v>
      </c>
      <c r="J33" s="31" t="s">
        <v>87</v>
      </c>
      <c r="K33" s="14">
        <v>3800</v>
      </c>
      <c r="L33" s="52" t="s">
        <v>87</v>
      </c>
      <c r="M33" s="14">
        <v>5000</v>
      </c>
    </row>
    <row r="34" spans="1:13" ht="39.950000000000003" customHeight="1" x14ac:dyDescent="0.25">
      <c r="A34" s="8" t="s">
        <v>33</v>
      </c>
      <c r="B34" s="30" t="s">
        <v>77</v>
      </c>
      <c r="C34" s="8" t="s">
        <v>59</v>
      </c>
      <c r="D34" s="9" t="s">
        <v>19</v>
      </c>
      <c r="E34" s="11" t="s">
        <v>13</v>
      </c>
      <c r="F34" s="9" t="s">
        <v>14</v>
      </c>
      <c r="G34" s="12" t="s">
        <v>105</v>
      </c>
      <c r="H34" s="31" t="s">
        <v>87</v>
      </c>
      <c r="I34" s="14">
        <v>100</v>
      </c>
      <c r="J34" s="31" t="s">
        <v>87</v>
      </c>
      <c r="K34" s="15" t="s">
        <v>87</v>
      </c>
      <c r="L34" s="52" t="s">
        <v>87</v>
      </c>
      <c r="M34" s="14">
        <v>100</v>
      </c>
    </row>
    <row r="35" spans="1:13" ht="39.950000000000003" customHeight="1" x14ac:dyDescent="0.25">
      <c r="A35" s="8" t="s">
        <v>33</v>
      </c>
      <c r="B35" s="30" t="s">
        <v>150</v>
      </c>
      <c r="C35" s="8" t="s">
        <v>42</v>
      </c>
      <c r="D35" s="9" t="s">
        <v>19</v>
      </c>
      <c r="E35" s="11" t="s">
        <v>43</v>
      </c>
      <c r="F35" s="9" t="s">
        <v>14</v>
      </c>
      <c r="G35" s="12" t="s">
        <v>105</v>
      </c>
      <c r="H35" s="31" t="s">
        <v>87</v>
      </c>
      <c r="I35" s="14">
        <v>1500</v>
      </c>
      <c r="J35" s="31" t="s">
        <v>87</v>
      </c>
      <c r="K35" s="15" t="s">
        <v>87</v>
      </c>
      <c r="L35" s="52" t="s">
        <v>87</v>
      </c>
      <c r="M35" s="14">
        <v>1500</v>
      </c>
    </row>
    <row r="36" spans="1:13" ht="39.950000000000003" customHeight="1" x14ac:dyDescent="0.25">
      <c r="A36" s="8" t="s">
        <v>33</v>
      </c>
      <c r="B36" s="30" t="s">
        <v>152</v>
      </c>
      <c r="C36" s="8" t="s">
        <v>41</v>
      </c>
      <c r="D36" s="9" t="s">
        <v>19</v>
      </c>
      <c r="E36" s="11" t="s">
        <v>179</v>
      </c>
      <c r="F36" s="9" t="s">
        <v>14</v>
      </c>
      <c r="G36" s="12" t="s">
        <v>56</v>
      </c>
      <c r="H36" s="31" t="s">
        <v>87</v>
      </c>
      <c r="I36" s="14">
        <v>76700</v>
      </c>
      <c r="J36" s="31" t="s">
        <v>87</v>
      </c>
      <c r="K36" s="32">
        <v>55500</v>
      </c>
      <c r="L36" s="52" t="s">
        <v>87</v>
      </c>
      <c r="M36" s="14">
        <v>21200</v>
      </c>
    </row>
    <row r="37" spans="1:13" ht="39.950000000000003" customHeight="1" x14ac:dyDescent="0.25">
      <c r="A37" s="8"/>
      <c r="B37" s="30"/>
      <c r="C37" s="8" t="s">
        <v>180</v>
      </c>
      <c r="D37" s="9" t="s">
        <v>19</v>
      </c>
      <c r="E37" s="11"/>
      <c r="F37" s="9"/>
      <c r="G37" s="12"/>
      <c r="H37" s="31"/>
      <c r="I37" s="14"/>
      <c r="J37" s="31"/>
      <c r="K37" s="32"/>
      <c r="L37" s="52"/>
      <c r="M37" s="14">
        <v>500</v>
      </c>
    </row>
    <row r="38" spans="1:13" ht="39.950000000000003" customHeight="1" x14ac:dyDescent="0.25">
      <c r="A38" s="8" t="s">
        <v>33</v>
      </c>
      <c r="B38" s="30" t="s">
        <v>153</v>
      </c>
      <c r="C38" s="8" t="s">
        <v>154</v>
      </c>
      <c r="D38" s="9" t="s">
        <v>19</v>
      </c>
      <c r="E38" s="11" t="s">
        <v>155</v>
      </c>
      <c r="F38" s="9" t="s">
        <v>14</v>
      </c>
      <c r="G38" s="12" t="s">
        <v>151</v>
      </c>
      <c r="H38" s="31" t="s">
        <v>87</v>
      </c>
      <c r="I38" s="14">
        <v>50000</v>
      </c>
      <c r="J38" s="31" t="s">
        <v>87</v>
      </c>
      <c r="K38" s="14">
        <v>17140</v>
      </c>
      <c r="L38" s="52" t="s">
        <v>87</v>
      </c>
      <c r="M38" s="14">
        <v>2940</v>
      </c>
    </row>
    <row r="39" spans="1:13" ht="39.950000000000003" customHeight="1" x14ac:dyDescent="0.25">
      <c r="A39" s="8" t="s">
        <v>33</v>
      </c>
      <c r="B39" s="30" t="s">
        <v>156</v>
      </c>
      <c r="C39" s="8" t="s">
        <v>157</v>
      </c>
      <c r="D39" s="9" t="s">
        <v>19</v>
      </c>
      <c r="E39" s="11" t="s">
        <v>158</v>
      </c>
      <c r="F39" s="9" t="s">
        <v>14</v>
      </c>
      <c r="G39" s="12" t="s">
        <v>105</v>
      </c>
      <c r="H39" s="31" t="s">
        <v>87</v>
      </c>
      <c r="I39" s="14">
        <v>2367</v>
      </c>
      <c r="J39" s="31" t="s">
        <v>87</v>
      </c>
      <c r="K39" s="15" t="s">
        <v>87</v>
      </c>
      <c r="L39" s="52" t="s">
        <v>87</v>
      </c>
      <c r="M39" s="14">
        <v>2367</v>
      </c>
    </row>
    <row r="40" spans="1:13" ht="39.950000000000003" customHeight="1" thickBot="1" x14ac:dyDescent="0.3">
      <c r="A40" s="8" t="s">
        <v>33</v>
      </c>
      <c r="B40" s="30" t="s">
        <v>73</v>
      </c>
      <c r="C40" s="8" t="s">
        <v>41</v>
      </c>
      <c r="D40" s="9" t="s">
        <v>19</v>
      </c>
      <c r="E40" s="11" t="s">
        <v>74</v>
      </c>
      <c r="F40" s="9" t="s">
        <v>14</v>
      </c>
      <c r="G40" s="12" t="s">
        <v>105</v>
      </c>
      <c r="H40" s="31" t="s">
        <v>87</v>
      </c>
      <c r="I40" s="14">
        <v>4899</v>
      </c>
      <c r="J40" s="31" t="s">
        <v>87</v>
      </c>
      <c r="K40" s="15" t="s">
        <v>87</v>
      </c>
      <c r="L40" s="52" t="s">
        <v>87</v>
      </c>
      <c r="M40" s="14">
        <v>4899</v>
      </c>
    </row>
    <row r="41" spans="1:13" ht="39.950000000000003" customHeight="1" thickTop="1" thickBot="1" x14ac:dyDescent="0.3">
      <c r="A41" s="71" t="s">
        <v>5</v>
      </c>
      <c r="B41" s="72"/>
      <c r="C41" s="72"/>
      <c r="D41" s="72"/>
      <c r="E41" s="72"/>
      <c r="F41" s="72"/>
      <c r="G41" s="73"/>
      <c r="H41" s="26">
        <f>SUM(H26:H40)</f>
        <v>0</v>
      </c>
      <c r="I41" s="27">
        <f t="shared" ref="I41:M41" si="2">SUM(I26:I40)</f>
        <v>383216</v>
      </c>
      <c r="J41" s="26">
        <f t="shared" si="2"/>
        <v>0</v>
      </c>
      <c r="K41" s="27">
        <f t="shared" si="2"/>
        <v>167968</v>
      </c>
      <c r="L41" s="53">
        <f t="shared" si="2"/>
        <v>0</v>
      </c>
      <c r="M41" s="27">
        <f t="shared" si="2"/>
        <v>67106</v>
      </c>
    </row>
    <row r="42" spans="1:13" ht="39.950000000000003" customHeight="1" thickTop="1" x14ac:dyDescent="0.25">
      <c r="A42" s="4"/>
      <c r="B42" s="4"/>
      <c r="C42" s="4"/>
      <c r="D42" s="4"/>
      <c r="E42" s="4"/>
      <c r="F42" s="4"/>
      <c r="G42" s="4"/>
      <c r="H42" s="49"/>
      <c r="I42" s="49"/>
      <c r="J42" s="49"/>
      <c r="K42" s="49"/>
      <c r="L42" s="49"/>
      <c r="M42" s="49"/>
    </row>
    <row r="43" spans="1:13" ht="39.950000000000003" customHeight="1" thickBot="1" x14ac:dyDescent="0.4">
      <c r="A43" s="63" t="s">
        <v>82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s="7" customFormat="1" ht="62.25" customHeight="1" thickTop="1" thickBot="1" x14ac:dyDescent="0.3">
      <c r="A44" s="64" t="s">
        <v>7</v>
      </c>
      <c r="B44" s="64" t="s">
        <v>0</v>
      </c>
      <c r="C44" s="64" t="s">
        <v>1</v>
      </c>
      <c r="D44" s="64" t="s">
        <v>2</v>
      </c>
      <c r="E44" s="64" t="s">
        <v>3</v>
      </c>
      <c r="F44" s="64" t="s">
        <v>8</v>
      </c>
      <c r="G44" s="64" t="s">
        <v>16</v>
      </c>
      <c r="H44" s="67" t="s">
        <v>181</v>
      </c>
      <c r="I44" s="68"/>
      <c r="J44" s="69" t="s">
        <v>182</v>
      </c>
      <c r="K44" s="70"/>
      <c r="L44" s="69" t="s">
        <v>183</v>
      </c>
      <c r="M44" s="70"/>
    </row>
    <row r="45" spans="1:13" s="7" customFormat="1" ht="27" customHeight="1" thickTop="1" x14ac:dyDescent="0.25">
      <c r="A45" s="65"/>
      <c r="B45" s="65"/>
      <c r="C45" s="65"/>
      <c r="D45" s="65"/>
      <c r="E45" s="65"/>
      <c r="F45" s="65"/>
      <c r="G45" s="65"/>
      <c r="H45" s="58" t="s">
        <v>86</v>
      </c>
      <c r="I45" s="58" t="s">
        <v>5</v>
      </c>
      <c r="J45" s="58" t="s">
        <v>86</v>
      </c>
      <c r="K45" s="58" t="s">
        <v>5</v>
      </c>
      <c r="L45" s="60" t="s">
        <v>86</v>
      </c>
      <c r="M45" s="62" t="s">
        <v>5</v>
      </c>
    </row>
    <row r="46" spans="1:13" s="7" customFormat="1" ht="28.5" customHeight="1" thickBot="1" x14ac:dyDescent="0.3">
      <c r="A46" s="66"/>
      <c r="B46" s="66"/>
      <c r="C46" s="66"/>
      <c r="D46" s="66"/>
      <c r="E46" s="66"/>
      <c r="F46" s="66"/>
      <c r="G46" s="66"/>
      <c r="H46" s="59"/>
      <c r="I46" s="59"/>
      <c r="J46" s="59"/>
      <c r="K46" s="59"/>
      <c r="L46" s="61"/>
      <c r="M46" s="59" t="s">
        <v>6</v>
      </c>
    </row>
    <row r="47" spans="1:13" ht="50.25" customHeight="1" thickTop="1" x14ac:dyDescent="0.25">
      <c r="A47" s="8" t="s">
        <v>45</v>
      </c>
      <c r="B47" s="30" t="s">
        <v>44</v>
      </c>
      <c r="C47" s="81" t="s">
        <v>55</v>
      </c>
      <c r="D47" s="9" t="s">
        <v>19</v>
      </c>
      <c r="E47" s="11" t="s">
        <v>103</v>
      </c>
      <c r="F47" s="9" t="s">
        <v>14</v>
      </c>
      <c r="G47" s="12" t="s">
        <v>56</v>
      </c>
      <c r="H47" s="31" t="s">
        <v>87</v>
      </c>
      <c r="I47" s="14">
        <v>4979</v>
      </c>
      <c r="J47" s="31" t="s">
        <v>87</v>
      </c>
      <c r="K47" s="14">
        <v>4621</v>
      </c>
      <c r="L47" s="52" t="s">
        <v>87</v>
      </c>
      <c r="M47" s="14">
        <v>358</v>
      </c>
    </row>
    <row r="48" spans="1:13" ht="39.950000000000003" customHeight="1" x14ac:dyDescent="0.25">
      <c r="A48" s="8" t="s">
        <v>45</v>
      </c>
      <c r="B48" s="30" t="s">
        <v>104</v>
      </c>
      <c r="C48" s="81" t="s">
        <v>59</v>
      </c>
      <c r="D48" s="9" t="s">
        <v>19</v>
      </c>
      <c r="E48" s="11" t="s">
        <v>103</v>
      </c>
      <c r="F48" s="9" t="s">
        <v>14</v>
      </c>
      <c r="G48" s="12" t="s">
        <v>105</v>
      </c>
      <c r="H48" s="31" t="s">
        <v>87</v>
      </c>
      <c r="I48" s="14">
        <v>100</v>
      </c>
      <c r="J48" s="31" t="s">
        <v>87</v>
      </c>
      <c r="K48" s="15" t="s">
        <v>87</v>
      </c>
      <c r="L48" s="52" t="s">
        <v>87</v>
      </c>
      <c r="M48" s="14">
        <v>100</v>
      </c>
    </row>
    <row r="49" spans="1:13" ht="39.950000000000003" customHeight="1" x14ac:dyDescent="0.25">
      <c r="A49" s="8" t="s">
        <v>45</v>
      </c>
      <c r="B49" s="9" t="s">
        <v>47</v>
      </c>
      <c r="C49" s="81" t="s">
        <v>48</v>
      </c>
      <c r="D49" s="9" t="s">
        <v>19</v>
      </c>
      <c r="E49" s="11" t="s">
        <v>106</v>
      </c>
      <c r="F49" s="9" t="s">
        <v>14</v>
      </c>
      <c r="G49" s="12" t="s">
        <v>107</v>
      </c>
      <c r="H49" s="31" t="s">
        <v>87</v>
      </c>
      <c r="I49" s="14">
        <v>23500</v>
      </c>
      <c r="J49" s="31" t="s">
        <v>87</v>
      </c>
      <c r="K49" s="15" t="s">
        <v>87</v>
      </c>
      <c r="L49" s="52" t="s">
        <v>87</v>
      </c>
      <c r="M49" s="14">
        <v>2</v>
      </c>
    </row>
    <row r="50" spans="1:13" ht="39.950000000000003" customHeight="1" x14ac:dyDescent="0.25">
      <c r="A50" s="8"/>
      <c r="B50" s="9"/>
      <c r="C50" s="81" t="s">
        <v>66</v>
      </c>
      <c r="D50" s="9" t="s">
        <v>19</v>
      </c>
      <c r="E50" s="11" t="s">
        <v>108</v>
      </c>
      <c r="F50" s="9" t="s">
        <v>14</v>
      </c>
      <c r="G50" s="12" t="s">
        <v>68</v>
      </c>
      <c r="H50" s="31" t="s">
        <v>87</v>
      </c>
      <c r="I50" s="14">
        <v>23500</v>
      </c>
      <c r="J50" s="31" t="s">
        <v>87</v>
      </c>
      <c r="K50" s="15" t="s">
        <v>87</v>
      </c>
      <c r="L50" s="52" t="s">
        <v>87</v>
      </c>
      <c r="M50" s="14">
        <v>2</v>
      </c>
    </row>
    <row r="51" spans="1:13" ht="48.75" customHeight="1" x14ac:dyDescent="0.25">
      <c r="A51" s="8" t="s">
        <v>45</v>
      </c>
      <c r="B51" s="9" t="s">
        <v>46</v>
      </c>
      <c r="C51" s="81" t="s">
        <v>110</v>
      </c>
      <c r="D51" s="9" t="s">
        <v>19</v>
      </c>
      <c r="E51" s="11" t="s">
        <v>167</v>
      </c>
      <c r="F51" s="9" t="s">
        <v>14</v>
      </c>
      <c r="G51" s="12" t="s">
        <v>107</v>
      </c>
      <c r="H51" s="31" t="s">
        <v>87</v>
      </c>
      <c r="I51" s="14">
        <v>73665</v>
      </c>
      <c r="J51" s="31" t="s">
        <v>87</v>
      </c>
      <c r="K51" s="14">
        <v>63010</v>
      </c>
      <c r="L51" s="52" t="s">
        <v>87</v>
      </c>
      <c r="M51" s="14">
        <v>5923</v>
      </c>
    </row>
    <row r="52" spans="1:13" ht="39.950000000000003" customHeight="1" x14ac:dyDescent="0.25">
      <c r="A52" s="8" t="s">
        <v>45</v>
      </c>
      <c r="B52" s="9" t="s">
        <v>49</v>
      </c>
      <c r="C52" s="8" t="s">
        <v>41</v>
      </c>
      <c r="D52" s="9" t="s">
        <v>19</v>
      </c>
      <c r="E52" s="11" t="s">
        <v>109</v>
      </c>
      <c r="F52" s="9" t="s">
        <v>14</v>
      </c>
      <c r="G52" s="12" t="s">
        <v>54</v>
      </c>
      <c r="H52" s="31" t="s">
        <v>87</v>
      </c>
      <c r="I52" s="14">
        <v>239219</v>
      </c>
      <c r="J52" s="31" t="s">
        <v>87</v>
      </c>
      <c r="K52" s="14">
        <v>214219</v>
      </c>
      <c r="L52" s="52" t="s">
        <v>87</v>
      </c>
      <c r="M52" s="14">
        <v>13700</v>
      </c>
    </row>
    <row r="53" spans="1:13" ht="39.950000000000003" customHeight="1" x14ac:dyDescent="0.25">
      <c r="A53" s="8" t="s">
        <v>45</v>
      </c>
      <c r="B53" s="9" t="s">
        <v>51</v>
      </c>
      <c r="C53" s="81" t="s">
        <v>52</v>
      </c>
      <c r="D53" s="9" t="s">
        <v>19</v>
      </c>
      <c r="E53" s="11" t="s">
        <v>112</v>
      </c>
      <c r="F53" s="9" t="s">
        <v>14</v>
      </c>
      <c r="G53" s="12" t="s">
        <v>53</v>
      </c>
      <c r="H53" s="31" t="s">
        <v>87</v>
      </c>
      <c r="I53" s="14">
        <v>18184</v>
      </c>
      <c r="J53" s="31" t="s">
        <v>87</v>
      </c>
      <c r="K53" s="32">
        <v>14635</v>
      </c>
      <c r="L53" s="52" t="s">
        <v>87</v>
      </c>
      <c r="M53" s="14">
        <v>10</v>
      </c>
    </row>
    <row r="54" spans="1:13" ht="39.950000000000003" customHeight="1" x14ac:dyDescent="0.25">
      <c r="A54" s="8"/>
      <c r="B54" s="9"/>
      <c r="C54" s="8" t="s">
        <v>57</v>
      </c>
      <c r="D54" s="9" t="s">
        <v>19</v>
      </c>
      <c r="E54" s="11" t="s">
        <v>159</v>
      </c>
      <c r="F54" s="9" t="s">
        <v>14</v>
      </c>
      <c r="G54" s="12" t="s">
        <v>78</v>
      </c>
      <c r="H54" s="31" t="s">
        <v>87</v>
      </c>
      <c r="I54" s="14">
        <v>3840</v>
      </c>
      <c r="J54" s="31" t="s">
        <v>87</v>
      </c>
      <c r="K54" s="32">
        <v>3835</v>
      </c>
      <c r="L54" s="52" t="s">
        <v>87</v>
      </c>
      <c r="M54" s="14">
        <v>5</v>
      </c>
    </row>
    <row r="55" spans="1:13" ht="39.950000000000003" customHeight="1" x14ac:dyDescent="0.25">
      <c r="A55" s="8"/>
      <c r="B55" s="9"/>
      <c r="C55" s="81" t="s">
        <v>58</v>
      </c>
      <c r="D55" s="9" t="s">
        <v>19</v>
      </c>
      <c r="E55" s="11" t="s">
        <v>155</v>
      </c>
      <c r="F55" s="9" t="s">
        <v>14</v>
      </c>
      <c r="G55" s="12" t="s">
        <v>53</v>
      </c>
      <c r="H55" s="31" t="s">
        <v>87</v>
      </c>
      <c r="I55" s="14">
        <v>14344</v>
      </c>
      <c r="J55" s="31" t="s">
        <v>87</v>
      </c>
      <c r="K55" s="32">
        <v>10800</v>
      </c>
      <c r="L55" s="52" t="s">
        <v>87</v>
      </c>
      <c r="M55" s="14">
        <v>5</v>
      </c>
    </row>
    <row r="56" spans="1:13" ht="39.950000000000003" customHeight="1" thickBot="1" x14ac:dyDescent="0.3">
      <c r="A56" s="8" t="s">
        <v>45</v>
      </c>
      <c r="B56" s="9" t="s">
        <v>111</v>
      </c>
      <c r="C56" s="81" t="s">
        <v>42</v>
      </c>
      <c r="D56" s="82" t="s">
        <v>19</v>
      </c>
      <c r="E56" s="11" t="s">
        <v>43</v>
      </c>
      <c r="F56" s="9" t="s">
        <v>14</v>
      </c>
      <c r="G56" s="12" t="s">
        <v>105</v>
      </c>
      <c r="H56" s="31" t="s">
        <v>87</v>
      </c>
      <c r="I56" s="14">
        <v>1520</v>
      </c>
      <c r="J56" s="31" t="s">
        <v>87</v>
      </c>
      <c r="K56" s="15" t="s">
        <v>87</v>
      </c>
      <c r="L56" s="52" t="s">
        <v>87</v>
      </c>
      <c r="M56" s="14">
        <v>1520</v>
      </c>
    </row>
    <row r="57" spans="1:13" ht="39.950000000000003" customHeight="1" thickTop="1" thickBot="1" x14ac:dyDescent="0.3">
      <c r="A57" s="71" t="s">
        <v>5</v>
      </c>
      <c r="B57" s="72"/>
      <c r="C57" s="72"/>
      <c r="D57" s="72"/>
      <c r="E57" s="72"/>
      <c r="F57" s="72"/>
      <c r="G57" s="73"/>
      <c r="H57" s="26">
        <f t="shared" ref="H57:M57" si="3">SUM(H47:H56)</f>
        <v>0</v>
      </c>
      <c r="I57" s="27">
        <f t="shared" si="3"/>
        <v>402851</v>
      </c>
      <c r="J57" s="26">
        <f t="shared" si="3"/>
        <v>0</v>
      </c>
      <c r="K57" s="27">
        <f t="shared" si="3"/>
        <v>311120</v>
      </c>
      <c r="L57" s="53">
        <f t="shared" si="3"/>
        <v>0</v>
      </c>
      <c r="M57" s="27">
        <f t="shared" si="3"/>
        <v>21625</v>
      </c>
    </row>
    <row r="58" spans="1:13" ht="39.950000000000003" customHeight="1" thickTop="1" x14ac:dyDescent="0.25">
      <c r="A58" s="4"/>
      <c r="B58" s="4"/>
      <c r="C58" s="4"/>
      <c r="D58" s="4"/>
      <c r="E58" s="4"/>
      <c r="F58" s="4"/>
      <c r="G58" s="4"/>
      <c r="H58" s="49"/>
      <c r="I58" s="49"/>
      <c r="J58" s="49"/>
      <c r="K58" s="49"/>
      <c r="L58" s="49"/>
      <c r="M58" s="49"/>
    </row>
    <row r="59" spans="1:13" ht="39.950000000000003" customHeight="1" thickBot="1" x14ac:dyDescent="0.4">
      <c r="A59" s="63" t="s">
        <v>113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s="7" customFormat="1" ht="62.25" customHeight="1" thickTop="1" thickBot="1" x14ac:dyDescent="0.3">
      <c r="A60" s="64" t="s">
        <v>7</v>
      </c>
      <c r="B60" s="64" t="s">
        <v>0</v>
      </c>
      <c r="C60" s="64" t="s">
        <v>1</v>
      </c>
      <c r="D60" s="64" t="s">
        <v>2</v>
      </c>
      <c r="E60" s="64" t="s">
        <v>3</v>
      </c>
      <c r="F60" s="64" t="s">
        <v>8</v>
      </c>
      <c r="G60" s="64" t="s">
        <v>16</v>
      </c>
      <c r="H60" s="67" t="s">
        <v>181</v>
      </c>
      <c r="I60" s="68"/>
      <c r="J60" s="69" t="s">
        <v>182</v>
      </c>
      <c r="K60" s="70"/>
      <c r="L60" s="69" t="s">
        <v>183</v>
      </c>
      <c r="M60" s="70"/>
    </row>
    <row r="61" spans="1:13" s="7" customFormat="1" ht="27" customHeight="1" thickTop="1" x14ac:dyDescent="0.25">
      <c r="A61" s="65"/>
      <c r="B61" s="65"/>
      <c r="C61" s="65"/>
      <c r="D61" s="65"/>
      <c r="E61" s="65"/>
      <c r="F61" s="65"/>
      <c r="G61" s="65"/>
      <c r="H61" s="58" t="s">
        <v>86</v>
      </c>
      <c r="I61" s="58" t="s">
        <v>5</v>
      </c>
      <c r="J61" s="58" t="s">
        <v>86</v>
      </c>
      <c r="K61" s="58" t="s">
        <v>5</v>
      </c>
      <c r="L61" s="60" t="s">
        <v>86</v>
      </c>
      <c r="M61" s="62" t="s">
        <v>5</v>
      </c>
    </row>
    <row r="62" spans="1:13" s="7" customFormat="1" ht="28.5" customHeight="1" thickBot="1" x14ac:dyDescent="0.3">
      <c r="A62" s="66"/>
      <c r="B62" s="66"/>
      <c r="C62" s="66"/>
      <c r="D62" s="66"/>
      <c r="E62" s="66"/>
      <c r="F62" s="66"/>
      <c r="G62" s="66"/>
      <c r="H62" s="59"/>
      <c r="I62" s="59"/>
      <c r="J62" s="59"/>
      <c r="K62" s="59"/>
      <c r="L62" s="61"/>
      <c r="M62" s="59" t="s">
        <v>6</v>
      </c>
    </row>
    <row r="63" spans="1:13" ht="39.950000000000003" customHeight="1" thickTop="1" x14ac:dyDescent="0.25">
      <c r="A63" s="8" t="s">
        <v>114</v>
      </c>
      <c r="B63" s="30" t="s">
        <v>115</v>
      </c>
      <c r="C63" s="8" t="s">
        <v>41</v>
      </c>
      <c r="D63" s="9" t="s">
        <v>19</v>
      </c>
      <c r="E63" s="11" t="s">
        <v>116</v>
      </c>
      <c r="F63" s="9" t="s">
        <v>14</v>
      </c>
      <c r="G63" s="12" t="s">
        <v>105</v>
      </c>
      <c r="H63" s="31" t="s">
        <v>87</v>
      </c>
      <c r="I63" s="14">
        <v>4500</v>
      </c>
      <c r="J63" s="31" t="s">
        <v>87</v>
      </c>
      <c r="K63" s="15" t="s">
        <v>87</v>
      </c>
      <c r="L63" s="52" t="s">
        <v>87</v>
      </c>
      <c r="M63" s="14">
        <v>4500</v>
      </c>
    </row>
    <row r="64" spans="1:13" ht="39.950000000000003" customHeight="1" x14ac:dyDescent="0.25">
      <c r="A64" s="8" t="s">
        <v>114</v>
      </c>
      <c r="B64" s="30" t="s">
        <v>117</v>
      </c>
      <c r="C64" s="8" t="s">
        <v>42</v>
      </c>
      <c r="D64" s="9" t="s">
        <v>19</v>
      </c>
      <c r="E64" s="11" t="s">
        <v>118</v>
      </c>
      <c r="F64" s="9" t="s">
        <v>14</v>
      </c>
      <c r="G64" s="12" t="s">
        <v>105</v>
      </c>
      <c r="H64" s="31" t="s">
        <v>87</v>
      </c>
      <c r="I64" s="14">
        <v>500</v>
      </c>
      <c r="J64" s="31" t="s">
        <v>87</v>
      </c>
      <c r="K64" s="15" t="s">
        <v>87</v>
      </c>
      <c r="L64" s="52" t="s">
        <v>87</v>
      </c>
      <c r="M64" s="14">
        <v>500</v>
      </c>
    </row>
    <row r="65" spans="1:13" ht="60" customHeight="1" x14ac:dyDescent="0.25">
      <c r="A65" s="8" t="s">
        <v>114</v>
      </c>
      <c r="B65" s="30" t="s">
        <v>121</v>
      </c>
      <c r="C65" s="8" t="s">
        <v>110</v>
      </c>
      <c r="D65" s="9" t="s">
        <v>19</v>
      </c>
      <c r="E65" s="11" t="s">
        <v>37</v>
      </c>
      <c r="F65" s="9" t="s">
        <v>14</v>
      </c>
      <c r="G65" s="12" t="s">
        <v>96</v>
      </c>
      <c r="H65" s="31" t="s">
        <v>87</v>
      </c>
      <c r="I65" s="14">
        <v>6000</v>
      </c>
      <c r="J65" s="31" t="s">
        <v>87</v>
      </c>
      <c r="K65" s="15" t="s">
        <v>87</v>
      </c>
      <c r="L65" s="52" t="s">
        <v>87</v>
      </c>
      <c r="M65" s="14">
        <v>2000</v>
      </c>
    </row>
    <row r="66" spans="1:13" ht="39.950000000000003" customHeight="1" thickBot="1" x14ac:dyDescent="0.3">
      <c r="A66" s="8" t="s">
        <v>114</v>
      </c>
      <c r="B66" s="30" t="s">
        <v>119</v>
      </c>
      <c r="C66" s="8" t="s">
        <v>59</v>
      </c>
      <c r="D66" s="9" t="s">
        <v>19</v>
      </c>
      <c r="E66" s="11" t="s">
        <v>13</v>
      </c>
      <c r="F66" s="9" t="s">
        <v>14</v>
      </c>
      <c r="G66" s="12" t="s">
        <v>120</v>
      </c>
      <c r="H66" s="31" t="s">
        <v>87</v>
      </c>
      <c r="I66" s="14">
        <v>2500</v>
      </c>
      <c r="J66" s="31" t="s">
        <v>87</v>
      </c>
      <c r="K66" s="15" t="s">
        <v>87</v>
      </c>
      <c r="L66" s="52" t="s">
        <v>87</v>
      </c>
      <c r="M66" s="14">
        <v>1000</v>
      </c>
    </row>
    <row r="67" spans="1:13" ht="39.950000000000003" customHeight="1" thickTop="1" thickBot="1" x14ac:dyDescent="0.3">
      <c r="A67" s="67" t="s">
        <v>5</v>
      </c>
      <c r="B67" s="75"/>
      <c r="C67" s="75"/>
      <c r="D67" s="75"/>
      <c r="E67" s="75"/>
      <c r="F67" s="75"/>
      <c r="G67" s="68"/>
      <c r="H67" s="33">
        <f>SUM(H66)</f>
        <v>0</v>
      </c>
      <c r="I67" s="34">
        <f t="shared" ref="I67:M67" si="4">SUM(I66)</f>
        <v>2500</v>
      </c>
      <c r="J67" s="33">
        <f t="shared" si="4"/>
        <v>0</v>
      </c>
      <c r="K67" s="34">
        <f t="shared" si="4"/>
        <v>0</v>
      </c>
      <c r="L67" s="54">
        <f t="shared" si="4"/>
        <v>0</v>
      </c>
      <c r="M67" s="34">
        <f t="shared" si="4"/>
        <v>1000</v>
      </c>
    </row>
    <row r="68" spans="1:13" ht="39.950000000000003" customHeight="1" thickTop="1" x14ac:dyDescent="0.25">
      <c r="A68" s="50"/>
      <c r="B68" s="50"/>
      <c r="C68" s="50"/>
      <c r="D68" s="50"/>
      <c r="E68" s="50"/>
      <c r="F68" s="50"/>
      <c r="G68" s="50"/>
      <c r="H68" s="51"/>
      <c r="I68" s="51"/>
      <c r="J68" s="51"/>
      <c r="K68" s="51"/>
      <c r="L68" s="51"/>
      <c r="M68" s="51"/>
    </row>
    <row r="69" spans="1:13" ht="39.950000000000003" customHeight="1" thickBot="1" x14ac:dyDescent="0.4">
      <c r="A69" s="63" t="s">
        <v>93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s="7" customFormat="1" ht="62.25" customHeight="1" thickTop="1" thickBot="1" x14ac:dyDescent="0.3">
      <c r="A70" s="64" t="s">
        <v>7</v>
      </c>
      <c r="B70" s="64" t="s">
        <v>0</v>
      </c>
      <c r="C70" s="64" t="s">
        <v>1</v>
      </c>
      <c r="D70" s="64" t="s">
        <v>2</v>
      </c>
      <c r="E70" s="64" t="s">
        <v>3</v>
      </c>
      <c r="F70" s="64" t="s">
        <v>8</v>
      </c>
      <c r="G70" s="64" t="s">
        <v>16</v>
      </c>
      <c r="H70" s="67" t="s">
        <v>181</v>
      </c>
      <c r="I70" s="68"/>
      <c r="J70" s="69" t="s">
        <v>182</v>
      </c>
      <c r="K70" s="70"/>
      <c r="L70" s="69" t="s">
        <v>183</v>
      </c>
      <c r="M70" s="70"/>
    </row>
    <row r="71" spans="1:13" s="7" customFormat="1" ht="27" customHeight="1" thickTop="1" x14ac:dyDescent="0.25">
      <c r="A71" s="65"/>
      <c r="B71" s="65"/>
      <c r="C71" s="65"/>
      <c r="D71" s="65"/>
      <c r="E71" s="65"/>
      <c r="F71" s="65"/>
      <c r="G71" s="65"/>
      <c r="H71" s="58" t="s">
        <v>86</v>
      </c>
      <c r="I71" s="58" t="s">
        <v>5</v>
      </c>
      <c r="J71" s="58" t="s">
        <v>86</v>
      </c>
      <c r="K71" s="58" t="s">
        <v>5</v>
      </c>
      <c r="L71" s="60" t="s">
        <v>86</v>
      </c>
      <c r="M71" s="62" t="s">
        <v>5</v>
      </c>
    </row>
    <row r="72" spans="1:13" s="7" customFormat="1" ht="28.5" customHeight="1" thickBot="1" x14ac:dyDescent="0.3">
      <c r="A72" s="66"/>
      <c r="B72" s="66"/>
      <c r="C72" s="66"/>
      <c r="D72" s="66"/>
      <c r="E72" s="66"/>
      <c r="F72" s="66"/>
      <c r="G72" s="66"/>
      <c r="H72" s="59"/>
      <c r="I72" s="59"/>
      <c r="J72" s="59"/>
      <c r="K72" s="59"/>
      <c r="L72" s="61"/>
      <c r="M72" s="59" t="s">
        <v>6</v>
      </c>
    </row>
    <row r="73" spans="1:13" ht="48" customHeight="1" thickTop="1" x14ac:dyDescent="0.25">
      <c r="A73" s="8" t="s">
        <v>94</v>
      </c>
      <c r="B73" s="30" t="s">
        <v>173</v>
      </c>
      <c r="C73" s="8" t="s">
        <v>176</v>
      </c>
      <c r="D73" s="9" t="s">
        <v>169</v>
      </c>
      <c r="E73" s="11" t="s">
        <v>174</v>
      </c>
      <c r="F73" s="9" t="s">
        <v>11</v>
      </c>
      <c r="G73" s="12" t="s">
        <v>175</v>
      </c>
      <c r="H73" s="13">
        <v>936300</v>
      </c>
      <c r="I73" s="14">
        <v>955863</v>
      </c>
      <c r="J73" s="31">
        <v>101612</v>
      </c>
      <c r="K73" s="15">
        <v>101612</v>
      </c>
      <c r="L73" s="55">
        <v>511768</v>
      </c>
      <c r="M73" s="14">
        <v>511768</v>
      </c>
    </row>
    <row r="74" spans="1:13" ht="39.950000000000003" customHeight="1" thickBot="1" x14ac:dyDescent="0.3">
      <c r="A74" s="8"/>
      <c r="B74" s="9"/>
      <c r="C74" s="8" t="s">
        <v>95</v>
      </c>
      <c r="D74" s="9" t="s">
        <v>19</v>
      </c>
      <c r="E74" s="11" t="s">
        <v>177</v>
      </c>
      <c r="F74" s="9" t="s">
        <v>11</v>
      </c>
      <c r="G74" s="12" t="s">
        <v>96</v>
      </c>
      <c r="H74" s="13">
        <v>187260</v>
      </c>
      <c r="I74" s="14">
        <v>187260</v>
      </c>
      <c r="J74" s="31" t="s">
        <v>87</v>
      </c>
      <c r="K74" s="15" t="s">
        <v>87</v>
      </c>
      <c r="L74" s="55">
        <v>93630</v>
      </c>
      <c r="M74" s="14">
        <v>93630</v>
      </c>
    </row>
    <row r="75" spans="1:13" ht="39.950000000000003" customHeight="1" thickTop="1" thickBot="1" x14ac:dyDescent="0.3">
      <c r="A75" s="71" t="s">
        <v>5</v>
      </c>
      <c r="B75" s="72"/>
      <c r="C75" s="72"/>
      <c r="D75" s="72"/>
      <c r="E75" s="72"/>
      <c r="F75" s="72"/>
      <c r="G75" s="73"/>
      <c r="H75" s="26">
        <f>SUM(H74)</f>
        <v>187260</v>
      </c>
      <c r="I75" s="27">
        <f t="shared" ref="I75:M75" si="5">SUM(I74)</f>
        <v>187260</v>
      </c>
      <c r="J75" s="26">
        <f t="shared" si="5"/>
        <v>0</v>
      </c>
      <c r="K75" s="27">
        <f t="shared" si="5"/>
        <v>0</v>
      </c>
      <c r="L75" s="53">
        <f t="shared" si="5"/>
        <v>93630</v>
      </c>
      <c r="M75" s="27">
        <f t="shared" si="5"/>
        <v>93630</v>
      </c>
    </row>
    <row r="76" spans="1:13" ht="39.950000000000003" customHeight="1" thickTop="1" x14ac:dyDescent="0.25">
      <c r="A76" s="4"/>
      <c r="B76" s="4"/>
      <c r="C76" s="4"/>
      <c r="D76" s="4"/>
      <c r="E76" s="4"/>
      <c r="F76" s="4"/>
      <c r="G76" s="4"/>
      <c r="H76" s="49"/>
      <c r="I76" s="49"/>
      <c r="J76" s="49"/>
      <c r="K76" s="49"/>
      <c r="L76" s="49"/>
      <c r="M76" s="49"/>
    </row>
    <row r="77" spans="1:13" ht="39.950000000000003" customHeight="1" thickBot="1" x14ac:dyDescent="0.4">
      <c r="A77" s="63" t="s">
        <v>122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s="7" customFormat="1" ht="62.25" customHeight="1" thickTop="1" thickBot="1" x14ac:dyDescent="0.3">
      <c r="A78" s="64" t="s">
        <v>7</v>
      </c>
      <c r="B78" s="64" t="s">
        <v>0</v>
      </c>
      <c r="C78" s="64" t="s">
        <v>1</v>
      </c>
      <c r="D78" s="64" t="s">
        <v>2</v>
      </c>
      <c r="E78" s="64" t="s">
        <v>3</v>
      </c>
      <c r="F78" s="64" t="s">
        <v>8</v>
      </c>
      <c r="G78" s="64" t="s">
        <v>16</v>
      </c>
      <c r="H78" s="67" t="s">
        <v>181</v>
      </c>
      <c r="I78" s="68"/>
      <c r="J78" s="69" t="s">
        <v>182</v>
      </c>
      <c r="K78" s="70"/>
      <c r="L78" s="69" t="s">
        <v>183</v>
      </c>
      <c r="M78" s="70"/>
    </row>
    <row r="79" spans="1:13" s="7" customFormat="1" ht="27" customHeight="1" thickTop="1" x14ac:dyDescent="0.25">
      <c r="A79" s="65"/>
      <c r="B79" s="65"/>
      <c r="C79" s="65"/>
      <c r="D79" s="65"/>
      <c r="E79" s="65"/>
      <c r="F79" s="65"/>
      <c r="G79" s="65"/>
      <c r="H79" s="58" t="s">
        <v>86</v>
      </c>
      <c r="I79" s="58" t="s">
        <v>5</v>
      </c>
      <c r="J79" s="58" t="s">
        <v>86</v>
      </c>
      <c r="K79" s="58" t="s">
        <v>5</v>
      </c>
      <c r="L79" s="60" t="s">
        <v>86</v>
      </c>
      <c r="M79" s="62" t="s">
        <v>5</v>
      </c>
    </row>
    <row r="80" spans="1:13" s="7" customFormat="1" ht="28.5" customHeight="1" thickBot="1" x14ac:dyDescent="0.3">
      <c r="A80" s="66"/>
      <c r="B80" s="66"/>
      <c r="C80" s="66"/>
      <c r="D80" s="66"/>
      <c r="E80" s="66"/>
      <c r="F80" s="66"/>
      <c r="G80" s="66"/>
      <c r="H80" s="59"/>
      <c r="I80" s="59"/>
      <c r="J80" s="59"/>
      <c r="K80" s="59"/>
      <c r="L80" s="61"/>
      <c r="M80" s="59" t="s">
        <v>6</v>
      </c>
    </row>
    <row r="81" spans="1:13" ht="39.950000000000003" customHeight="1" thickTop="1" thickBot="1" x14ac:dyDescent="0.3">
      <c r="A81" s="8" t="s">
        <v>123</v>
      </c>
      <c r="B81" s="30" t="s">
        <v>124</v>
      </c>
      <c r="C81" s="8" t="s">
        <v>125</v>
      </c>
      <c r="D81" s="9" t="s">
        <v>19</v>
      </c>
      <c r="E81" s="11" t="s">
        <v>126</v>
      </c>
      <c r="F81" s="9" t="s">
        <v>11</v>
      </c>
      <c r="G81" s="12" t="s">
        <v>127</v>
      </c>
      <c r="H81" s="31" t="s">
        <v>87</v>
      </c>
      <c r="I81" s="14">
        <v>300000</v>
      </c>
      <c r="J81" s="31" t="s">
        <v>87</v>
      </c>
      <c r="K81" s="15" t="s">
        <v>87</v>
      </c>
      <c r="L81" s="52" t="s">
        <v>87</v>
      </c>
      <c r="M81" s="14">
        <v>10</v>
      </c>
    </row>
    <row r="82" spans="1:13" ht="39.950000000000003" customHeight="1" thickTop="1" thickBot="1" x14ac:dyDescent="0.3">
      <c r="A82" s="71" t="s">
        <v>5</v>
      </c>
      <c r="B82" s="72"/>
      <c r="C82" s="72"/>
      <c r="D82" s="72"/>
      <c r="E82" s="72"/>
      <c r="F82" s="72"/>
      <c r="G82" s="73"/>
      <c r="H82" s="26">
        <f>SUM(H81)</f>
        <v>0</v>
      </c>
      <c r="I82" s="27">
        <f t="shared" ref="I82:M82" si="6">SUM(I81)</f>
        <v>300000</v>
      </c>
      <c r="J82" s="26">
        <f t="shared" si="6"/>
        <v>0</v>
      </c>
      <c r="K82" s="27">
        <f t="shared" si="6"/>
        <v>0</v>
      </c>
      <c r="L82" s="53">
        <f t="shared" si="6"/>
        <v>0</v>
      </c>
      <c r="M82" s="27">
        <f t="shared" si="6"/>
        <v>10</v>
      </c>
    </row>
    <row r="83" spans="1:13" ht="39.950000000000003" customHeight="1" thickTop="1" thickBot="1" x14ac:dyDescent="0.3">
      <c r="A83" s="47"/>
      <c r="B83" s="47"/>
      <c r="C83" s="47"/>
      <c r="D83" s="47"/>
      <c r="E83" s="47"/>
      <c r="F83" s="47"/>
      <c r="G83" s="47"/>
      <c r="H83" s="26"/>
      <c r="I83" s="26"/>
      <c r="J83" s="26"/>
      <c r="K83" s="26"/>
      <c r="L83" s="26"/>
      <c r="M83" s="26"/>
    </row>
    <row r="84" spans="1:13" ht="39.950000000000003" customHeight="1" thickTop="1" thickBot="1" x14ac:dyDescent="0.3">
      <c r="A84" s="1" t="s">
        <v>15</v>
      </c>
      <c r="B84" s="47"/>
      <c r="C84" s="2"/>
      <c r="D84" s="47" t="s">
        <v>15</v>
      </c>
      <c r="E84" s="56"/>
      <c r="F84" s="2"/>
      <c r="G84" s="2"/>
      <c r="H84" s="27">
        <f>SUM(H82,H75,H67,H57,H41,H20,H8)</f>
        <v>334940</v>
      </c>
      <c r="I84" s="27">
        <f t="shared" ref="I84:M84" si="7">SUM(I82,I75,I67,I57,I41,I20,I8)</f>
        <v>5680273</v>
      </c>
      <c r="J84" s="27">
        <f t="shared" si="7"/>
        <v>147680</v>
      </c>
      <c r="K84" s="27">
        <f t="shared" si="7"/>
        <v>2303485</v>
      </c>
      <c r="L84" s="27">
        <f t="shared" si="7"/>
        <v>93630</v>
      </c>
      <c r="M84" s="27">
        <f t="shared" si="7"/>
        <v>218393</v>
      </c>
    </row>
    <row r="85" spans="1:13" ht="13.5" thickTop="1" x14ac:dyDescent="0.25">
      <c r="A85" s="35"/>
      <c r="B85" s="36"/>
      <c r="C85" s="35"/>
      <c r="D85" s="36"/>
      <c r="E85" s="37"/>
      <c r="F85" s="36"/>
      <c r="G85" s="36"/>
      <c r="H85" s="38"/>
      <c r="I85" s="38"/>
      <c r="J85" s="38"/>
      <c r="K85" s="38"/>
      <c r="L85" s="38"/>
      <c r="M85" s="38"/>
    </row>
    <row r="86" spans="1:13" x14ac:dyDescent="0.25">
      <c r="A86" s="35"/>
      <c r="B86" s="36"/>
      <c r="C86" s="35"/>
      <c r="D86" s="36"/>
      <c r="E86" s="37"/>
      <c r="F86" s="36"/>
      <c r="G86" s="36"/>
      <c r="H86" s="38"/>
      <c r="I86" s="38"/>
      <c r="J86" s="38"/>
      <c r="K86" s="38"/>
      <c r="L86" s="38"/>
      <c r="M86" s="38"/>
    </row>
    <row r="87" spans="1:13" x14ac:dyDescent="0.25">
      <c r="A87" s="35"/>
      <c r="B87" s="36"/>
      <c r="C87" s="35"/>
      <c r="D87" s="36"/>
      <c r="E87" s="37"/>
      <c r="F87" s="36"/>
      <c r="G87" s="36"/>
      <c r="H87" s="38"/>
      <c r="I87" s="38"/>
      <c r="J87" s="38"/>
      <c r="K87" s="38"/>
      <c r="L87" s="38"/>
      <c r="M87" s="38"/>
    </row>
    <row r="88" spans="1:13" x14ac:dyDescent="0.25">
      <c r="A88" s="35"/>
      <c r="B88" s="36"/>
      <c r="C88" s="35"/>
      <c r="D88" s="36"/>
      <c r="E88" s="37"/>
      <c r="F88" s="36"/>
      <c r="G88" s="36"/>
      <c r="H88" s="38"/>
      <c r="I88" s="38"/>
      <c r="J88" s="38"/>
      <c r="K88" s="38"/>
      <c r="L88" s="38"/>
      <c r="M88" s="38"/>
    </row>
    <row r="89" spans="1:13" x14ac:dyDescent="0.25">
      <c r="A89" s="35"/>
      <c r="B89" s="36"/>
      <c r="C89" s="35"/>
      <c r="D89" s="36"/>
      <c r="E89" s="37"/>
      <c r="F89" s="36"/>
      <c r="G89" s="36"/>
      <c r="H89" s="38"/>
      <c r="I89" s="38"/>
      <c r="J89" s="38"/>
      <c r="K89" s="38"/>
      <c r="L89" s="38"/>
      <c r="M89" s="38"/>
    </row>
    <row r="90" spans="1:13" x14ac:dyDescent="0.25">
      <c r="A90" s="35"/>
      <c r="B90" s="36"/>
      <c r="C90" s="35"/>
      <c r="D90" s="36"/>
      <c r="E90" s="37"/>
      <c r="F90" s="36"/>
      <c r="G90" s="36"/>
      <c r="H90" s="38"/>
      <c r="I90" s="38"/>
      <c r="J90" s="38"/>
      <c r="K90" s="38"/>
      <c r="L90" s="38"/>
      <c r="M90" s="38"/>
    </row>
    <row r="91" spans="1:13" x14ac:dyDescent="0.25">
      <c r="A91" s="35"/>
      <c r="B91" s="36"/>
      <c r="C91" s="35"/>
      <c r="D91" s="36"/>
      <c r="E91" s="37"/>
      <c r="F91" s="36"/>
      <c r="G91" s="36"/>
      <c r="H91" s="38"/>
      <c r="I91" s="38"/>
      <c r="J91" s="38"/>
      <c r="K91" s="38"/>
      <c r="L91" s="38"/>
      <c r="M91" s="38"/>
    </row>
    <row r="92" spans="1:13" x14ac:dyDescent="0.25">
      <c r="A92" s="35"/>
      <c r="B92" s="36"/>
      <c r="C92" s="35"/>
      <c r="D92" s="36"/>
      <c r="E92" s="37"/>
      <c r="F92" s="36"/>
      <c r="G92" s="36"/>
      <c r="H92" s="38"/>
      <c r="I92" s="38"/>
      <c r="J92" s="38"/>
      <c r="K92" s="38"/>
      <c r="L92" s="38"/>
      <c r="M92" s="38"/>
    </row>
    <row r="93" spans="1:13" x14ac:dyDescent="0.25">
      <c r="A93" s="35"/>
      <c r="B93" s="36"/>
      <c r="C93" s="35"/>
      <c r="D93" s="36"/>
      <c r="E93" s="37"/>
      <c r="F93" s="36"/>
      <c r="G93" s="36"/>
      <c r="H93" s="38"/>
      <c r="I93" s="38"/>
      <c r="J93" s="38"/>
      <c r="K93" s="38"/>
      <c r="L93" s="38"/>
      <c r="M93" s="38"/>
    </row>
    <row r="94" spans="1:13" x14ac:dyDescent="0.25">
      <c r="A94" s="35"/>
      <c r="B94" s="36"/>
      <c r="C94" s="35"/>
      <c r="D94" s="36"/>
      <c r="E94" s="37"/>
      <c r="F94" s="36"/>
      <c r="G94" s="36"/>
      <c r="H94" s="38"/>
      <c r="I94" s="38"/>
      <c r="J94" s="38"/>
      <c r="K94" s="38"/>
      <c r="L94" s="38"/>
      <c r="M94" s="38"/>
    </row>
    <row r="95" spans="1:13" x14ac:dyDescent="0.25">
      <c r="A95" s="35"/>
      <c r="B95" s="36"/>
      <c r="C95" s="35"/>
      <c r="D95" s="36"/>
      <c r="E95" s="37"/>
      <c r="F95" s="36"/>
      <c r="G95" s="36"/>
      <c r="H95" s="38"/>
      <c r="I95" s="38"/>
      <c r="J95" s="38"/>
      <c r="K95" s="38"/>
      <c r="L95" s="38"/>
      <c r="M95" s="38"/>
    </row>
    <row r="96" spans="1:13" x14ac:dyDescent="0.25">
      <c r="A96" s="35"/>
      <c r="B96" s="36"/>
      <c r="C96" s="35"/>
      <c r="D96" s="36"/>
      <c r="E96" s="37"/>
      <c r="F96" s="36"/>
      <c r="G96" s="36"/>
      <c r="H96" s="38"/>
      <c r="I96" s="38"/>
      <c r="J96" s="38"/>
      <c r="K96" s="38"/>
      <c r="L96" s="38"/>
      <c r="M96" s="38"/>
    </row>
    <row r="97" spans="1:13" x14ac:dyDescent="0.25">
      <c r="A97" s="35"/>
      <c r="B97" s="36"/>
      <c r="C97" s="35"/>
      <c r="D97" s="36"/>
      <c r="E97" s="37"/>
      <c r="F97" s="36"/>
      <c r="G97" s="36"/>
      <c r="H97" s="38"/>
      <c r="I97" s="38"/>
      <c r="J97" s="38"/>
      <c r="K97" s="38"/>
      <c r="L97" s="38"/>
      <c r="M97" s="38"/>
    </row>
    <row r="98" spans="1:13" x14ac:dyDescent="0.25">
      <c r="A98" s="35"/>
      <c r="B98" s="36"/>
      <c r="C98" s="35"/>
      <c r="D98" s="36"/>
      <c r="E98" s="37"/>
      <c r="F98" s="36"/>
      <c r="G98" s="36"/>
      <c r="H98" s="38"/>
      <c r="I98" s="38"/>
      <c r="J98" s="38"/>
      <c r="K98" s="38"/>
      <c r="L98" s="38"/>
      <c r="M98" s="38"/>
    </row>
    <row r="99" spans="1:13" x14ac:dyDescent="0.25">
      <c r="A99" s="35"/>
      <c r="B99" s="36"/>
      <c r="C99" s="35"/>
      <c r="D99" s="36"/>
      <c r="E99" s="37"/>
      <c r="F99" s="36"/>
      <c r="G99" s="36"/>
      <c r="H99" s="38"/>
      <c r="I99" s="38"/>
      <c r="J99" s="38"/>
      <c r="K99" s="38"/>
      <c r="L99" s="38"/>
      <c r="M99" s="38"/>
    </row>
    <row r="100" spans="1:13" x14ac:dyDescent="0.25">
      <c r="A100" s="35"/>
      <c r="B100" s="36"/>
      <c r="C100" s="35"/>
      <c r="D100" s="36"/>
      <c r="E100" s="37"/>
      <c r="F100" s="36"/>
      <c r="G100" s="36"/>
      <c r="H100" s="38"/>
      <c r="I100" s="38"/>
      <c r="J100" s="38"/>
      <c r="K100" s="38"/>
      <c r="L100" s="38"/>
      <c r="M100" s="38"/>
    </row>
    <row r="101" spans="1:13" x14ac:dyDescent="0.25">
      <c r="A101" s="35"/>
      <c r="B101" s="36"/>
      <c r="C101" s="35"/>
      <c r="D101" s="36"/>
      <c r="E101" s="37"/>
      <c r="F101" s="36"/>
      <c r="G101" s="36"/>
      <c r="H101" s="38"/>
      <c r="I101" s="38"/>
      <c r="J101" s="38"/>
      <c r="K101" s="38"/>
      <c r="L101" s="38"/>
      <c r="M101" s="38"/>
    </row>
    <row r="102" spans="1:13" x14ac:dyDescent="0.25">
      <c r="A102" s="35"/>
      <c r="B102" s="36"/>
      <c r="C102" s="35"/>
      <c r="D102" s="36"/>
      <c r="E102" s="37"/>
      <c r="F102" s="36"/>
      <c r="G102" s="36"/>
      <c r="H102" s="38"/>
      <c r="I102" s="38"/>
      <c r="J102" s="38"/>
      <c r="K102" s="38"/>
      <c r="L102" s="38"/>
      <c r="M102" s="38"/>
    </row>
    <row r="103" spans="1:13" x14ac:dyDescent="0.25">
      <c r="A103" s="35"/>
      <c r="B103" s="36"/>
      <c r="C103" s="35"/>
      <c r="D103" s="36"/>
      <c r="E103" s="37"/>
      <c r="F103" s="36"/>
      <c r="G103" s="36"/>
      <c r="H103" s="38"/>
      <c r="I103" s="38"/>
      <c r="J103" s="38"/>
      <c r="K103" s="38"/>
      <c r="L103" s="38"/>
      <c r="M103" s="38"/>
    </row>
    <row r="104" spans="1:13" x14ac:dyDescent="0.25">
      <c r="A104" s="35"/>
      <c r="B104" s="36"/>
      <c r="C104" s="35"/>
      <c r="D104" s="36"/>
      <c r="E104" s="37"/>
      <c r="F104" s="36"/>
      <c r="G104" s="36"/>
      <c r="H104" s="38"/>
      <c r="I104" s="38"/>
      <c r="J104" s="38"/>
      <c r="K104" s="38"/>
      <c r="L104" s="38"/>
      <c r="M104" s="38"/>
    </row>
    <row r="105" spans="1:13" x14ac:dyDescent="0.25">
      <c r="A105" s="35"/>
      <c r="B105" s="36"/>
      <c r="C105" s="35"/>
      <c r="D105" s="36"/>
      <c r="E105" s="37"/>
      <c r="F105" s="36"/>
      <c r="G105" s="36"/>
      <c r="H105" s="38"/>
      <c r="I105" s="38"/>
      <c r="J105" s="38"/>
      <c r="K105" s="38"/>
      <c r="L105" s="38"/>
      <c r="M105" s="38"/>
    </row>
    <row r="106" spans="1:13" x14ac:dyDescent="0.25">
      <c r="A106" s="35"/>
      <c r="B106" s="36"/>
      <c r="C106" s="35"/>
      <c r="D106" s="36"/>
      <c r="E106" s="37"/>
      <c r="F106" s="36"/>
      <c r="G106" s="36"/>
      <c r="H106" s="38"/>
      <c r="I106" s="38"/>
      <c r="J106" s="38"/>
      <c r="K106" s="38"/>
      <c r="L106" s="38"/>
      <c r="M106" s="38"/>
    </row>
    <row r="107" spans="1:13" ht="15" customHeight="1" x14ac:dyDescent="0.25">
      <c r="A107" s="39"/>
      <c r="B107" s="40"/>
      <c r="C107" s="41"/>
      <c r="D107" s="40"/>
      <c r="E107" s="42"/>
      <c r="F107" s="41"/>
      <c r="G107" s="41"/>
      <c r="H107" s="41"/>
      <c r="I107" s="41"/>
      <c r="J107" s="41"/>
      <c r="K107" s="41"/>
      <c r="L107" s="41"/>
      <c r="M107" s="41"/>
    </row>
    <row r="108" spans="1:13" x14ac:dyDescent="0.25">
      <c r="A108" s="35"/>
      <c r="B108" s="36"/>
      <c r="C108" s="35"/>
      <c r="D108" s="36"/>
      <c r="E108" s="37"/>
      <c r="F108" s="36"/>
      <c r="G108" s="36"/>
      <c r="H108" s="38"/>
      <c r="I108" s="38"/>
      <c r="J108" s="38"/>
      <c r="K108" s="38"/>
      <c r="L108" s="38"/>
      <c r="M108" s="38"/>
    </row>
    <row r="109" spans="1:13" x14ac:dyDescent="0.25">
      <c r="A109" s="35"/>
      <c r="B109" s="36"/>
      <c r="C109" s="35"/>
      <c r="D109" s="36"/>
      <c r="E109" s="37"/>
      <c r="F109" s="36"/>
      <c r="G109" s="36"/>
      <c r="H109" s="38"/>
      <c r="I109" s="38"/>
      <c r="J109" s="38"/>
      <c r="K109" s="38"/>
      <c r="L109" s="38"/>
      <c r="M109" s="38"/>
    </row>
  </sheetData>
  <mergeCells count="127">
    <mergeCell ref="A82:G82"/>
    <mergeCell ref="A59:M59"/>
    <mergeCell ref="A67:G67"/>
    <mergeCell ref="A75:G75"/>
    <mergeCell ref="A69:M69"/>
    <mergeCell ref="J61:J62"/>
    <mergeCell ref="K61:K62"/>
    <mergeCell ref="L61:L62"/>
    <mergeCell ref="M61:M62"/>
    <mergeCell ref="A70:A72"/>
    <mergeCell ref="B70:B72"/>
    <mergeCell ref="C70:C72"/>
    <mergeCell ref="D70:D72"/>
    <mergeCell ref="E70:E72"/>
    <mergeCell ref="F70:F72"/>
    <mergeCell ref="A78:A80"/>
    <mergeCell ref="B78:B80"/>
    <mergeCell ref="C78:C80"/>
    <mergeCell ref="D78:D80"/>
    <mergeCell ref="E78:E80"/>
    <mergeCell ref="G70:G72"/>
    <mergeCell ref="H70:I70"/>
    <mergeCell ref="J70:K70"/>
    <mergeCell ref="L70:M70"/>
    <mergeCell ref="A1:M1"/>
    <mergeCell ref="B3:B5"/>
    <mergeCell ref="C3:C5"/>
    <mergeCell ref="D3:D5"/>
    <mergeCell ref="E3:E5"/>
    <mergeCell ref="G3:G5"/>
    <mergeCell ref="H4:H5"/>
    <mergeCell ref="I4:I5"/>
    <mergeCell ref="A3:A5"/>
    <mergeCell ref="J3:K3"/>
    <mergeCell ref="L3:M3"/>
    <mergeCell ref="J4:J5"/>
    <mergeCell ref="K4:K5"/>
    <mergeCell ref="L4:L5"/>
    <mergeCell ref="M4:M5"/>
    <mergeCell ref="F3:F5"/>
    <mergeCell ref="A2:M2"/>
    <mergeCell ref="L12:L13"/>
    <mergeCell ref="M12:M13"/>
    <mergeCell ref="A23:A25"/>
    <mergeCell ref="B23:B25"/>
    <mergeCell ref="C23:C25"/>
    <mergeCell ref="D23:D25"/>
    <mergeCell ref="E23:E25"/>
    <mergeCell ref="F23:F25"/>
    <mergeCell ref="G23:G25"/>
    <mergeCell ref="H23:I23"/>
    <mergeCell ref="J23:K23"/>
    <mergeCell ref="L23:M23"/>
    <mergeCell ref="H24:H25"/>
    <mergeCell ref="I24:I25"/>
    <mergeCell ref="J24:J25"/>
    <mergeCell ref="K24:K25"/>
    <mergeCell ref="L24:L25"/>
    <mergeCell ref="M24:M25"/>
    <mergeCell ref="A22:M22"/>
    <mergeCell ref="A11:A13"/>
    <mergeCell ref="B11:B13"/>
    <mergeCell ref="C11:C13"/>
    <mergeCell ref="D11:D13"/>
    <mergeCell ref="E11:E13"/>
    <mergeCell ref="E44:E46"/>
    <mergeCell ref="F44:F46"/>
    <mergeCell ref="G44:G46"/>
    <mergeCell ref="H44:I44"/>
    <mergeCell ref="J44:K44"/>
    <mergeCell ref="A8:G8"/>
    <mergeCell ref="A20:G20"/>
    <mergeCell ref="A41:G41"/>
    <mergeCell ref="H3:I3"/>
    <mergeCell ref="J12:J13"/>
    <mergeCell ref="K12:K13"/>
    <mergeCell ref="A10:M10"/>
    <mergeCell ref="A43:M43"/>
    <mergeCell ref="F11:F13"/>
    <mergeCell ref="G11:G13"/>
    <mergeCell ref="H11:I11"/>
    <mergeCell ref="J11:K11"/>
    <mergeCell ref="L11:M11"/>
    <mergeCell ref="H12:H13"/>
    <mergeCell ref="I12:I13"/>
    <mergeCell ref="L44:M44"/>
    <mergeCell ref="H45:H46"/>
    <mergeCell ref="I45:I46"/>
    <mergeCell ref="J45:J46"/>
    <mergeCell ref="K45:K46"/>
    <mergeCell ref="L45:L46"/>
    <mergeCell ref="M45:M46"/>
    <mergeCell ref="A60:A62"/>
    <mergeCell ref="B60:B62"/>
    <mergeCell ref="C60:C62"/>
    <mergeCell ref="D60:D62"/>
    <mergeCell ref="E60:E62"/>
    <mergeCell ref="F60:F62"/>
    <mergeCell ref="G60:G62"/>
    <mergeCell ref="H60:I60"/>
    <mergeCell ref="J60:K60"/>
    <mergeCell ref="L60:M60"/>
    <mergeCell ref="H61:H62"/>
    <mergeCell ref="I61:I62"/>
    <mergeCell ref="A57:G57"/>
    <mergeCell ref="A44:A46"/>
    <mergeCell ref="B44:B46"/>
    <mergeCell ref="C44:C46"/>
    <mergeCell ref="D44:D46"/>
    <mergeCell ref="H71:H72"/>
    <mergeCell ref="I71:I72"/>
    <mergeCell ref="J71:J72"/>
    <mergeCell ref="K71:K72"/>
    <mergeCell ref="L71:L72"/>
    <mergeCell ref="M71:M72"/>
    <mergeCell ref="A77:M77"/>
    <mergeCell ref="F78:F80"/>
    <mergeCell ref="G78:G80"/>
    <mergeCell ref="H78:I78"/>
    <mergeCell ref="J78:K78"/>
    <mergeCell ref="L78:M78"/>
    <mergeCell ref="H79:H80"/>
    <mergeCell ref="I79:I80"/>
    <mergeCell ref="J79:J80"/>
    <mergeCell ref="K79:K80"/>
    <mergeCell ref="L79:L80"/>
    <mergeCell ref="M79:M80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5" manualBreakCount="5">
    <brk id="26" max="12" man="1"/>
    <brk id="51" max="12" man="1"/>
    <brk id="75" max="12" man="1"/>
    <brk id="86" max="14" man="1"/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view="pageBreakPreview" topLeftCell="A13" zoomScale="55" zoomScaleNormal="100" zoomScaleSheetLayoutView="55" workbookViewId="0">
      <selection activeCell="A2" sqref="A2:M2"/>
    </sheetView>
  </sheetViews>
  <sheetFormatPr defaultRowHeight="12.75" x14ac:dyDescent="0.25"/>
  <cols>
    <col min="1" max="1" width="38.140625" style="6" customWidth="1"/>
    <col min="2" max="2" width="17.140625" style="43" customWidth="1"/>
    <col min="3" max="3" width="34.7109375" style="6" customWidth="1"/>
    <col min="4" max="4" width="37.42578125" style="6" customWidth="1"/>
    <col min="5" max="5" width="46.5703125" style="6" customWidth="1"/>
    <col min="6" max="6" width="16.140625" style="6" customWidth="1"/>
    <col min="7" max="7" width="14.7109375" style="6" bestFit="1" customWidth="1"/>
    <col min="8" max="8" width="16.140625" style="45" customWidth="1"/>
    <col min="9" max="9" width="15.5703125" style="45" customWidth="1"/>
    <col min="10" max="10" width="16.85546875" style="45" customWidth="1"/>
    <col min="11" max="11" width="16.5703125" style="45" customWidth="1"/>
    <col min="12" max="12" width="18.140625" style="45" customWidth="1"/>
    <col min="13" max="13" width="17.7109375" style="45" customWidth="1"/>
    <col min="14" max="16384" width="9.140625" style="6"/>
  </cols>
  <sheetData>
    <row r="1" spans="1:13" ht="96.75" customHeight="1" x14ac:dyDescent="0.25">
      <c r="A1" s="74" t="s">
        <v>185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9.950000000000003" customHeight="1" thickBot="1" x14ac:dyDescent="0.4">
      <c r="A2" s="63" t="s">
        <v>184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7" customFormat="1" ht="48.75" customHeight="1" thickTop="1" x14ac:dyDescent="0.25">
      <c r="A3" s="64" t="s">
        <v>7</v>
      </c>
      <c r="B3" s="64" t="s">
        <v>0</v>
      </c>
      <c r="C3" s="64" t="s">
        <v>1</v>
      </c>
      <c r="D3" s="64" t="s">
        <v>2</v>
      </c>
      <c r="E3" s="64" t="s">
        <v>3</v>
      </c>
      <c r="F3" s="64" t="s">
        <v>8</v>
      </c>
      <c r="G3" s="64" t="s">
        <v>16</v>
      </c>
      <c r="H3" s="77" t="s">
        <v>4</v>
      </c>
      <c r="I3" s="78"/>
      <c r="J3" s="79" t="s">
        <v>83</v>
      </c>
      <c r="K3" s="80"/>
      <c r="L3" s="79" t="s">
        <v>84</v>
      </c>
      <c r="M3" s="80"/>
    </row>
    <row r="4" spans="1:13" s="7" customFormat="1" ht="43.5" customHeight="1" x14ac:dyDescent="0.25">
      <c r="A4" s="65"/>
      <c r="B4" s="65"/>
      <c r="C4" s="65"/>
      <c r="D4" s="65"/>
      <c r="E4" s="65"/>
      <c r="F4" s="65"/>
      <c r="G4" s="65"/>
      <c r="H4" s="76" t="s">
        <v>86</v>
      </c>
      <c r="I4" s="76" t="s">
        <v>5</v>
      </c>
      <c r="J4" s="76" t="s">
        <v>86</v>
      </c>
      <c r="K4" s="76" t="s">
        <v>5</v>
      </c>
      <c r="L4" s="76" t="s">
        <v>86</v>
      </c>
      <c r="M4" s="76" t="s">
        <v>5</v>
      </c>
    </row>
    <row r="5" spans="1:13" s="7" customFormat="1" ht="38.25" customHeight="1" thickBot="1" x14ac:dyDescent="0.3">
      <c r="A5" s="66"/>
      <c r="B5" s="66"/>
      <c r="C5" s="66"/>
      <c r="D5" s="66"/>
      <c r="E5" s="66"/>
      <c r="F5" s="66"/>
      <c r="G5" s="66"/>
      <c r="H5" s="59"/>
      <c r="I5" s="59"/>
      <c r="J5" s="59"/>
      <c r="K5" s="59"/>
      <c r="L5" s="59"/>
      <c r="M5" s="59" t="s">
        <v>6</v>
      </c>
    </row>
    <row r="6" spans="1:13" ht="58.5" customHeight="1" thickTop="1" thickBot="1" x14ac:dyDescent="0.3">
      <c r="A6" s="8" t="s">
        <v>128</v>
      </c>
      <c r="B6" s="9" t="s">
        <v>129</v>
      </c>
      <c r="C6" s="8" t="s">
        <v>164</v>
      </c>
      <c r="D6" s="10" t="s">
        <v>161</v>
      </c>
      <c r="E6" s="8" t="s">
        <v>130</v>
      </c>
      <c r="F6" s="9" t="s">
        <v>50</v>
      </c>
      <c r="G6" s="12" t="s">
        <v>131</v>
      </c>
      <c r="H6" s="31" t="s">
        <v>87</v>
      </c>
      <c r="I6" s="14">
        <v>1237318</v>
      </c>
      <c r="J6" s="31" t="s">
        <v>87</v>
      </c>
      <c r="K6" s="14">
        <v>150236</v>
      </c>
      <c r="L6" s="15" t="s">
        <v>87</v>
      </c>
      <c r="M6" s="16">
        <v>100000</v>
      </c>
    </row>
    <row r="7" spans="1:13" ht="39.950000000000003" customHeight="1" thickTop="1" thickBot="1" x14ac:dyDescent="0.3">
      <c r="A7" s="71" t="s">
        <v>5</v>
      </c>
      <c r="B7" s="72"/>
      <c r="C7" s="72"/>
      <c r="D7" s="72"/>
      <c r="E7" s="72"/>
      <c r="F7" s="72"/>
      <c r="G7" s="73"/>
      <c r="H7" s="26">
        <f t="shared" ref="H7:M7" si="0">SUM(H6:H6)</f>
        <v>0</v>
      </c>
      <c r="I7" s="27">
        <f t="shared" si="0"/>
        <v>1237318</v>
      </c>
      <c r="J7" s="26">
        <f t="shared" si="0"/>
        <v>0</v>
      </c>
      <c r="K7" s="27">
        <f t="shared" si="0"/>
        <v>150236</v>
      </c>
      <c r="L7" s="27">
        <f t="shared" si="0"/>
        <v>0</v>
      </c>
      <c r="M7" s="29">
        <f t="shared" si="0"/>
        <v>100000</v>
      </c>
    </row>
    <row r="8" spans="1:13" ht="39.950000000000003" customHeight="1" thickTop="1" x14ac:dyDescent="0.25">
      <c r="A8" s="3"/>
      <c r="B8" s="3"/>
      <c r="C8" s="3"/>
      <c r="D8" s="3"/>
      <c r="E8" s="3"/>
      <c r="F8" s="3"/>
      <c r="G8" s="3"/>
      <c r="H8" s="57"/>
      <c r="I8" s="57"/>
      <c r="J8" s="57"/>
      <c r="K8" s="57"/>
      <c r="L8" s="57"/>
      <c r="M8" s="57"/>
    </row>
    <row r="9" spans="1:13" ht="39.950000000000003" customHeight="1" thickBot="1" x14ac:dyDescent="0.4">
      <c r="A9" s="63" t="s">
        <v>132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s="7" customFormat="1" ht="48.75" customHeight="1" thickTop="1" x14ac:dyDescent="0.25">
      <c r="A10" s="64" t="s">
        <v>7</v>
      </c>
      <c r="B10" s="64" t="s">
        <v>0</v>
      </c>
      <c r="C10" s="64" t="s">
        <v>1</v>
      </c>
      <c r="D10" s="64" t="s">
        <v>2</v>
      </c>
      <c r="E10" s="64" t="s">
        <v>3</v>
      </c>
      <c r="F10" s="64" t="s">
        <v>8</v>
      </c>
      <c r="G10" s="64" t="s">
        <v>16</v>
      </c>
      <c r="H10" s="77" t="s">
        <v>4</v>
      </c>
      <c r="I10" s="78"/>
      <c r="J10" s="79" t="s">
        <v>83</v>
      </c>
      <c r="K10" s="80"/>
      <c r="L10" s="79" t="s">
        <v>84</v>
      </c>
      <c r="M10" s="80"/>
    </row>
    <row r="11" spans="1:13" s="7" customFormat="1" ht="43.5" customHeight="1" x14ac:dyDescent="0.25">
      <c r="A11" s="65"/>
      <c r="B11" s="65"/>
      <c r="C11" s="65"/>
      <c r="D11" s="65"/>
      <c r="E11" s="65"/>
      <c r="F11" s="65"/>
      <c r="G11" s="65"/>
      <c r="H11" s="76" t="s">
        <v>86</v>
      </c>
      <c r="I11" s="76" t="s">
        <v>5</v>
      </c>
      <c r="J11" s="76" t="s">
        <v>86</v>
      </c>
      <c r="K11" s="76" t="s">
        <v>5</v>
      </c>
      <c r="L11" s="76" t="s">
        <v>86</v>
      </c>
      <c r="M11" s="76" t="s">
        <v>5</v>
      </c>
    </row>
    <row r="12" spans="1:13" s="7" customFormat="1" ht="38.25" customHeight="1" thickBot="1" x14ac:dyDescent="0.3">
      <c r="A12" s="66"/>
      <c r="B12" s="66"/>
      <c r="C12" s="66"/>
      <c r="D12" s="66"/>
      <c r="E12" s="66"/>
      <c r="F12" s="66"/>
      <c r="G12" s="66"/>
      <c r="H12" s="59"/>
      <c r="I12" s="59"/>
      <c r="J12" s="59"/>
      <c r="K12" s="59"/>
      <c r="L12" s="59"/>
      <c r="M12" s="59" t="s">
        <v>6</v>
      </c>
    </row>
    <row r="13" spans="1:13" ht="108.75" customHeight="1" thickTop="1" thickBot="1" x14ac:dyDescent="0.3">
      <c r="A13" s="8" t="s">
        <v>133</v>
      </c>
      <c r="B13" s="30" t="s">
        <v>134</v>
      </c>
      <c r="C13" s="8" t="s">
        <v>163</v>
      </c>
      <c r="D13" s="10" t="s">
        <v>160</v>
      </c>
      <c r="E13" s="8" t="s">
        <v>135</v>
      </c>
      <c r="F13" s="9" t="s">
        <v>50</v>
      </c>
      <c r="G13" s="12" t="s">
        <v>62</v>
      </c>
      <c r="H13" s="31" t="s">
        <v>87</v>
      </c>
      <c r="I13" s="14">
        <v>240022</v>
      </c>
      <c r="J13" s="31" t="s">
        <v>87</v>
      </c>
      <c r="K13" s="14">
        <v>32939</v>
      </c>
      <c r="L13" s="15" t="s">
        <v>87</v>
      </c>
      <c r="M13" s="16">
        <v>12500</v>
      </c>
    </row>
    <row r="14" spans="1:13" ht="39.950000000000003" customHeight="1" thickTop="1" thickBot="1" x14ac:dyDescent="0.3">
      <c r="A14" s="71" t="s">
        <v>5</v>
      </c>
      <c r="B14" s="72"/>
      <c r="C14" s="72"/>
      <c r="D14" s="72"/>
      <c r="E14" s="72"/>
      <c r="F14" s="72"/>
      <c r="G14" s="73"/>
      <c r="H14" s="26">
        <f t="shared" ref="H14:M14" si="1">SUM(H13:H13)</f>
        <v>0</v>
      </c>
      <c r="I14" s="27">
        <f t="shared" si="1"/>
        <v>240022</v>
      </c>
      <c r="J14" s="26">
        <f t="shared" si="1"/>
        <v>0</v>
      </c>
      <c r="K14" s="27">
        <f t="shared" si="1"/>
        <v>32939</v>
      </c>
      <c r="L14" s="27">
        <f t="shared" si="1"/>
        <v>0</v>
      </c>
      <c r="M14" s="29">
        <f t="shared" si="1"/>
        <v>12500</v>
      </c>
    </row>
    <row r="15" spans="1:13" ht="39.950000000000003" customHeight="1" thickTop="1" x14ac:dyDescent="0.25">
      <c r="A15" s="3"/>
      <c r="B15" s="3"/>
      <c r="C15" s="3"/>
      <c r="D15" s="3"/>
      <c r="E15" s="3"/>
      <c r="F15" s="3"/>
      <c r="G15" s="3"/>
      <c r="H15" s="57"/>
      <c r="I15" s="57"/>
      <c r="J15" s="57"/>
      <c r="K15" s="57"/>
      <c r="L15" s="57"/>
      <c r="M15" s="57"/>
    </row>
    <row r="16" spans="1:13" ht="39.950000000000003" customHeight="1" thickBot="1" x14ac:dyDescent="0.4">
      <c r="A16" s="63" t="s">
        <v>80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s="7" customFormat="1" ht="48.75" customHeight="1" thickTop="1" x14ac:dyDescent="0.25">
      <c r="A17" s="64" t="s">
        <v>7</v>
      </c>
      <c r="B17" s="64" t="s">
        <v>0</v>
      </c>
      <c r="C17" s="64" t="s">
        <v>1</v>
      </c>
      <c r="D17" s="64" t="s">
        <v>2</v>
      </c>
      <c r="E17" s="64" t="s">
        <v>3</v>
      </c>
      <c r="F17" s="64" t="s">
        <v>8</v>
      </c>
      <c r="G17" s="64" t="s">
        <v>16</v>
      </c>
      <c r="H17" s="77" t="s">
        <v>4</v>
      </c>
      <c r="I17" s="78"/>
      <c r="J17" s="79" t="s">
        <v>83</v>
      </c>
      <c r="K17" s="80"/>
      <c r="L17" s="79" t="s">
        <v>84</v>
      </c>
      <c r="M17" s="80"/>
    </row>
    <row r="18" spans="1:13" s="7" customFormat="1" ht="43.5" customHeight="1" x14ac:dyDescent="0.25">
      <c r="A18" s="65"/>
      <c r="B18" s="65"/>
      <c r="C18" s="65"/>
      <c r="D18" s="65"/>
      <c r="E18" s="65"/>
      <c r="F18" s="65"/>
      <c r="G18" s="65"/>
      <c r="H18" s="76" t="s">
        <v>86</v>
      </c>
      <c r="I18" s="76" t="s">
        <v>5</v>
      </c>
      <c r="J18" s="76" t="s">
        <v>86</v>
      </c>
      <c r="K18" s="76" t="s">
        <v>5</v>
      </c>
      <c r="L18" s="76" t="s">
        <v>86</v>
      </c>
      <c r="M18" s="76" t="s">
        <v>5</v>
      </c>
    </row>
    <row r="19" spans="1:13" s="7" customFormat="1" ht="38.25" customHeight="1" thickBot="1" x14ac:dyDescent="0.3">
      <c r="A19" s="66"/>
      <c r="B19" s="66"/>
      <c r="C19" s="66"/>
      <c r="D19" s="66"/>
      <c r="E19" s="66"/>
      <c r="F19" s="66"/>
      <c r="G19" s="66"/>
      <c r="H19" s="59"/>
      <c r="I19" s="59"/>
      <c r="J19" s="59"/>
      <c r="K19" s="59"/>
      <c r="L19" s="59"/>
      <c r="M19" s="59" t="s">
        <v>6</v>
      </c>
    </row>
    <row r="20" spans="1:13" ht="39.950000000000003" customHeight="1" thickTop="1" thickBot="1" x14ac:dyDescent="0.3">
      <c r="A20" s="17" t="s">
        <v>12</v>
      </c>
      <c r="B20" s="48" t="s">
        <v>89</v>
      </c>
      <c r="C20" s="17" t="s">
        <v>90</v>
      </c>
      <c r="D20" s="19" t="s">
        <v>172</v>
      </c>
      <c r="E20" s="20" t="s">
        <v>91</v>
      </c>
      <c r="F20" s="18" t="s">
        <v>11</v>
      </c>
      <c r="G20" s="21" t="s">
        <v>92</v>
      </c>
      <c r="H20" s="22" t="s">
        <v>87</v>
      </c>
      <c r="I20" s="23">
        <v>231125</v>
      </c>
      <c r="J20" s="22" t="s">
        <v>87</v>
      </c>
      <c r="K20" s="23">
        <v>35987</v>
      </c>
      <c r="L20" s="24" t="s">
        <v>87</v>
      </c>
      <c r="M20" s="25">
        <v>9298</v>
      </c>
    </row>
    <row r="21" spans="1:13" ht="39.950000000000003" customHeight="1" thickTop="1" thickBot="1" x14ac:dyDescent="0.3">
      <c r="A21" s="71" t="s">
        <v>5</v>
      </c>
      <c r="B21" s="72"/>
      <c r="C21" s="72"/>
      <c r="D21" s="72"/>
      <c r="E21" s="72"/>
      <c r="F21" s="72"/>
      <c r="G21" s="73"/>
      <c r="H21" s="26">
        <f t="shared" ref="H21:M21" si="2">SUM(H7:H20)</f>
        <v>0</v>
      </c>
      <c r="I21" s="27">
        <f t="shared" si="2"/>
        <v>1948487</v>
      </c>
      <c r="J21" s="26">
        <f t="shared" si="2"/>
        <v>0</v>
      </c>
      <c r="K21" s="27">
        <f t="shared" si="2"/>
        <v>252101</v>
      </c>
      <c r="L21" s="27">
        <f t="shared" si="2"/>
        <v>0</v>
      </c>
      <c r="M21" s="29">
        <f t="shared" si="2"/>
        <v>134298</v>
      </c>
    </row>
    <row r="22" spans="1:13" ht="39.950000000000003" customHeight="1" thickTop="1" x14ac:dyDescent="0.25">
      <c r="A22" s="4"/>
      <c r="B22" s="4"/>
      <c r="C22" s="4"/>
      <c r="D22" s="4"/>
      <c r="E22" s="4"/>
      <c r="F22" s="4"/>
      <c r="G22" s="4"/>
      <c r="H22" s="49"/>
      <c r="I22" s="49"/>
      <c r="J22" s="49"/>
      <c r="K22" s="49"/>
      <c r="L22" s="49"/>
      <c r="M22" s="49"/>
    </row>
    <row r="23" spans="1:13" ht="39.950000000000003" customHeight="1" thickBot="1" x14ac:dyDescent="0.4">
      <c r="A23" s="63" t="s">
        <v>136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s="7" customFormat="1" ht="48.75" customHeight="1" thickTop="1" x14ac:dyDescent="0.25">
      <c r="A24" s="64" t="s">
        <v>7</v>
      </c>
      <c r="B24" s="64" t="s">
        <v>0</v>
      </c>
      <c r="C24" s="64" t="s">
        <v>1</v>
      </c>
      <c r="D24" s="64" t="s">
        <v>2</v>
      </c>
      <c r="E24" s="64" t="s">
        <v>3</v>
      </c>
      <c r="F24" s="64" t="s">
        <v>8</v>
      </c>
      <c r="G24" s="64" t="s">
        <v>16</v>
      </c>
      <c r="H24" s="77" t="s">
        <v>4</v>
      </c>
      <c r="I24" s="78"/>
      <c r="J24" s="79" t="s">
        <v>83</v>
      </c>
      <c r="K24" s="80"/>
      <c r="L24" s="79" t="s">
        <v>84</v>
      </c>
      <c r="M24" s="80"/>
    </row>
    <row r="25" spans="1:13" s="7" customFormat="1" ht="43.5" customHeight="1" x14ac:dyDescent="0.25">
      <c r="A25" s="65"/>
      <c r="B25" s="65"/>
      <c r="C25" s="65"/>
      <c r="D25" s="65"/>
      <c r="E25" s="65"/>
      <c r="F25" s="65"/>
      <c r="G25" s="65"/>
      <c r="H25" s="76" t="s">
        <v>86</v>
      </c>
      <c r="I25" s="76" t="s">
        <v>5</v>
      </c>
      <c r="J25" s="76" t="s">
        <v>86</v>
      </c>
      <c r="K25" s="76" t="s">
        <v>5</v>
      </c>
      <c r="L25" s="76" t="s">
        <v>86</v>
      </c>
      <c r="M25" s="76" t="s">
        <v>5</v>
      </c>
    </row>
    <row r="26" spans="1:13" s="7" customFormat="1" ht="38.25" customHeight="1" thickBot="1" x14ac:dyDescent="0.3">
      <c r="A26" s="66"/>
      <c r="B26" s="66"/>
      <c r="C26" s="66"/>
      <c r="D26" s="66"/>
      <c r="E26" s="66"/>
      <c r="F26" s="66"/>
      <c r="G26" s="66"/>
      <c r="H26" s="59"/>
      <c r="I26" s="59"/>
      <c r="J26" s="59"/>
      <c r="K26" s="59"/>
      <c r="L26" s="59"/>
      <c r="M26" s="59" t="s">
        <v>6</v>
      </c>
    </row>
    <row r="27" spans="1:13" ht="77.25" customHeight="1" thickTop="1" thickBot="1" x14ac:dyDescent="0.3">
      <c r="A27" s="8" t="s">
        <v>137</v>
      </c>
      <c r="B27" s="30" t="s">
        <v>138</v>
      </c>
      <c r="C27" s="8" t="s">
        <v>139</v>
      </c>
      <c r="D27" s="10" t="s">
        <v>162</v>
      </c>
      <c r="E27" s="8" t="s">
        <v>140</v>
      </c>
      <c r="F27" s="9" t="s">
        <v>142</v>
      </c>
      <c r="G27" s="12" t="s">
        <v>141</v>
      </c>
      <c r="H27" s="31" t="s">
        <v>87</v>
      </c>
      <c r="I27" s="14">
        <v>48076</v>
      </c>
      <c r="J27" s="31" t="s">
        <v>87</v>
      </c>
      <c r="K27" s="14">
        <v>27026</v>
      </c>
      <c r="L27" s="15" t="s">
        <v>87</v>
      </c>
      <c r="M27" s="16">
        <v>14250</v>
      </c>
    </row>
    <row r="28" spans="1:13" ht="39.950000000000003" customHeight="1" thickTop="1" thickBot="1" x14ac:dyDescent="0.3">
      <c r="A28" s="71" t="s">
        <v>5</v>
      </c>
      <c r="B28" s="72"/>
      <c r="C28" s="72"/>
      <c r="D28" s="72"/>
      <c r="E28" s="72"/>
      <c r="F28" s="72"/>
      <c r="G28" s="73"/>
      <c r="H28" s="26">
        <f t="shared" ref="H28:M28" si="3">SUM(H27:H27)</f>
        <v>0</v>
      </c>
      <c r="I28" s="27">
        <f t="shared" si="3"/>
        <v>48076</v>
      </c>
      <c r="J28" s="26">
        <f t="shared" si="3"/>
        <v>0</v>
      </c>
      <c r="K28" s="27">
        <f t="shared" si="3"/>
        <v>27026</v>
      </c>
      <c r="L28" s="27">
        <f t="shared" si="3"/>
        <v>0</v>
      </c>
      <c r="M28" s="29">
        <f t="shared" si="3"/>
        <v>14250</v>
      </c>
    </row>
    <row r="29" spans="1:13" ht="39.950000000000003" customHeight="1" thickTop="1" x14ac:dyDescent="0.25">
      <c r="A29" s="3"/>
      <c r="B29" s="3"/>
      <c r="C29" s="3"/>
      <c r="D29" s="3"/>
      <c r="E29" s="3"/>
      <c r="F29" s="3"/>
      <c r="G29" s="3"/>
      <c r="H29" s="57"/>
      <c r="I29" s="57"/>
      <c r="J29" s="57"/>
      <c r="K29" s="57"/>
      <c r="L29" s="57"/>
      <c r="M29" s="57"/>
    </row>
    <row r="30" spans="1:13" ht="39.950000000000003" customHeight="1" thickBot="1" x14ac:dyDescent="0.4">
      <c r="A30" s="63" t="s">
        <v>97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s="7" customFormat="1" ht="48.75" customHeight="1" thickTop="1" x14ac:dyDescent="0.25">
      <c r="A31" s="64" t="s">
        <v>7</v>
      </c>
      <c r="B31" s="64" t="s">
        <v>0</v>
      </c>
      <c r="C31" s="64" t="s">
        <v>1</v>
      </c>
      <c r="D31" s="64" t="s">
        <v>2</v>
      </c>
      <c r="E31" s="64" t="s">
        <v>3</v>
      </c>
      <c r="F31" s="64" t="s">
        <v>8</v>
      </c>
      <c r="G31" s="64" t="s">
        <v>16</v>
      </c>
      <c r="H31" s="77" t="s">
        <v>4</v>
      </c>
      <c r="I31" s="78"/>
      <c r="J31" s="79" t="s">
        <v>83</v>
      </c>
      <c r="K31" s="80"/>
      <c r="L31" s="79" t="s">
        <v>84</v>
      </c>
      <c r="M31" s="80"/>
    </row>
    <row r="32" spans="1:13" s="7" customFormat="1" ht="43.5" customHeight="1" x14ac:dyDescent="0.25">
      <c r="A32" s="65"/>
      <c r="B32" s="65"/>
      <c r="C32" s="65"/>
      <c r="D32" s="65"/>
      <c r="E32" s="65"/>
      <c r="F32" s="65"/>
      <c r="G32" s="65"/>
      <c r="H32" s="76" t="s">
        <v>86</v>
      </c>
      <c r="I32" s="76" t="s">
        <v>5</v>
      </c>
      <c r="J32" s="76" t="s">
        <v>86</v>
      </c>
      <c r="K32" s="76" t="s">
        <v>5</v>
      </c>
      <c r="L32" s="76" t="s">
        <v>86</v>
      </c>
      <c r="M32" s="76" t="s">
        <v>5</v>
      </c>
    </row>
    <row r="33" spans="1:13" s="7" customFormat="1" ht="38.25" customHeight="1" thickBot="1" x14ac:dyDescent="0.3">
      <c r="A33" s="66"/>
      <c r="B33" s="66"/>
      <c r="C33" s="66"/>
      <c r="D33" s="66"/>
      <c r="E33" s="66"/>
      <c r="F33" s="66"/>
      <c r="G33" s="66"/>
      <c r="H33" s="59"/>
      <c r="I33" s="59"/>
      <c r="J33" s="59"/>
      <c r="K33" s="59"/>
      <c r="L33" s="59"/>
      <c r="M33" s="59" t="s">
        <v>6</v>
      </c>
    </row>
    <row r="34" spans="1:13" ht="54.75" customHeight="1" thickTop="1" thickBot="1" x14ac:dyDescent="0.3">
      <c r="A34" s="8" t="s">
        <v>99</v>
      </c>
      <c r="B34" s="30" t="s">
        <v>100</v>
      </c>
      <c r="C34" s="8" t="s">
        <v>98</v>
      </c>
      <c r="D34" s="10" t="s">
        <v>101</v>
      </c>
      <c r="E34" s="11" t="s">
        <v>102</v>
      </c>
      <c r="F34" s="9" t="s">
        <v>11</v>
      </c>
      <c r="G34" s="12" t="s">
        <v>53</v>
      </c>
      <c r="H34" s="31" t="s">
        <v>87</v>
      </c>
      <c r="I34" s="14">
        <v>2781146</v>
      </c>
      <c r="J34" s="31" t="s">
        <v>87</v>
      </c>
      <c r="K34" s="15">
        <v>10996</v>
      </c>
      <c r="L34" s="15" t="s">
        <v>87</v>
      </c>
      <c r="M34" s="16">
        <v>1000</v>
      </c>
    </row>
    <row r="35" spans="1:13" ht="39.950000000000003" customHeight="1" thickTop="1" thickBot="1" x14ac:dyDescent="0.3">
      <c r="A35" s="71" t="s">
        <v>5</v>
      </c>
      <c r="B35" s="72"/>
      <c r="C35" s="72"/>
      <c r="D35" s="72"/>
      <c r="E35" s="72"/>
      <c r="F35" s="72"/>
      <c r="G35" s="73"/>
      <c r="H35" s="26">
        <f>SUM(H34)</f>
        <v>0</v>
      </c>
      <c r="I35" s="27">
        <f t="shared" ref="I35:M35" si="4">SUM(I34)</f>
        <v>2781146</v>
      </c>
      <c r="J35" s="26">
        <f t="shared" si="4"/>
        <v>0</v>
      </c>
      <c r="K35" s="27">
        <f t="shared" si="4"/>
        <v>10996</v>
      </c>
      <c r="L35" s="27">
        <f t="shared" si="4"/>
        <v>0</v>
      </c>
      <c r="M35" s="29">
        <f t="shared" si="4"/>
        <v>1000</v>
      </c>
    </row>
    <row r="36" spans="1:13" ht="14.25" thickTop="1" thickBot="1" x14ac:dyDescent="0.3">
      <c r="A36" s="35"/>
      <c r="B36" s="36"/>
      <c r="C36" s="35"/>
      <c r="D36" s="35"/>
      <c r="E36" s="35"/>
      <c r="F36" s="36"/>
      <c r="G36" s="36"/>
      <c r="H36" s="38"/>
      <c r="I36" s="38"/>
      <c r="J36" s="38"/>
      <c r="K36" s="38"/>
      <c r="L36" s="38"/>
      <c r="M36" s="38"/>
    </row>
    <row r="37" spans="1:13" ht="39.950000000000003" customHeight="1" thickTop="1" thickBot="1" x14ac:dyDescent="0.3">
      <c r="A37" s="1" t="s">
        <v>15</v>
      </c>
      <c r="B37" s="47"/>
      <c r="C37" s="2"/>
      <c r="D37" s="47" t="s">
        <v>15</v>
      </c>
      <c r="E37" s="56"/>
      <c r="F37" s="2"/>
      <c r="G37" s="2"/>
      <c r="H37" s="27">
        <f>SUM(H35,H28,H21,H14,H7)</f>
        <v>0</v>
      </c>
      <c r="I37" s="27">
        <f t="shared" ref="I37:M37" si="5">SUM(I35,I28,I21,I14,I7)</f>
        <v>6255049</v>
      </c>
      <c r="J37" s="27">
        <f t="shared" si="5"/>
        <v>0</v>
      </c>
      <c r="K37" s="27">
        <f t="shared" si="5"/>
        <v>473298</v>
      </c>
      <c r="L37" s="27">
        <f t="shared" si="5"/>
        <v>0</v>
      </c>
      <c r="M37" s="27">
        <f t="shared" si="5"/>
        <v>262048</v>
      </c>
    </row>
    <row r="38" spans="1:13" ht="13.5" thickTop="1" x14ac:dyDescent="0.25">
      <c r="A38" s="35"/>
      <c r="B38" s="36"/>
      <c r="C38" s="35"/>
      <c r="D38" s="35"/>
      <c r="E38" s="35"/>
      <c r="F38" s="36"/>
      <c r="G38" s="36"/>
      <c r="H38" s="38"/>
      <c r="I38" s="38"/>
      <c r="J38" s="38"/>
      <c r="K38" s="38"/>
      <c r="L38" s="38"/>
      <c r="M38" s="38"/>
    </row>
    <row r="39" spans="1:13" x14ac:dyDescent="0.25">
      <c r="A39" s="35"/>
      <c r="B39" s="36"/>
      <c r="C39" s="35"/>
      <c r="D39" s="35"/>
      <c r="E39" s="35"/>
      <c r="F39" s="36"/>
      <c r="G39" s="36"/>
      <c r="H39" s="38"/>
      <c r="I39" s="38"/>
      <c r="J39" s="38"/>
      <c r="K39" s="38"/>
      <c r="L39" s="38"/>
      <c r="M39" s="38"/>
    </row>
    <row r="40" spans="1:13" x14ac:dyDescent="0.25">
      <c r="A40" s="35"/>
      <c r="B40" s="36"/>
      <c r="C40" s="35"/>
      <c r="D40" s="35"/>
      <c r="E40" s="35"/>
      <c r="F40" s="36"/>
      <c r="G40" s="36"/>
      <c r="H40" s="38"/>
      <c r="I40" s="38"/>
      <c r="J40" s="38"/>
      <c r="K40" s="38"/>
      <c r="L40" s="38"/>
      <c r="M40" s="38"/>
    </row>
    <row r="41" spans="1:13" x14ac:dyDescent="0.25">
      <c r="A41" s="35"/>
      <c r="B41" s="36"/>
      <c r="C41" s="35"/>
      <c r="D41" s="35"/>
      <c r="E41" s="35"/>
      <c r="F41" s="36"/>
      <c r="G41" s="36"/>
      <c r="H41" s="38"/>
      <c r="I41" s="38"/>
      <c r="J41" s="38"/>
      <c r="K41" s="38"/>
      <c r="L41" s="38"/>
      <c r="M41" s="38"/>
    </row>
    <row r="42" spans="1:13" x14ac:dyDescent="0.25">
      <c r="A42" s="35"/>
      <c r="B42" s="36"/>
      <c r="C42" s="35"/>
      <c r="D42" s="35"/>
      <c r="E42" s="35"/>
      <c r="F42" s="36"/>
      <c r="G42" s="36"/>
      <c r="H42" s="38"/>
      <c r="I42" s="38"/>
      <c r="J42" s="38"/>
      <c r="K42" s="38"/>
      <c r="L42" s="38"/>
      <c r="M42" s="38"/>
    </row>
    <row r="43" spans="1:13" x14ac:dyDescent="0.25">
      <c r="A43" s="35"/>
      <c r="B43" s="36"/>
      <c r="C43" s="35"/>
      <c r="D43" s="35"/>
      <c r="E43" s="35"/>
      <c r="F43" s="36"/>
      <c r="G43" s="36"/>
      <c r="H43" s="38"/>
      <c r="I43" s="38"/>
      <c r="J43" s="38"/>
      <c r="K43" s="38"/>
      <c r="L43" s="38"/>
      <c r="M43" s="38"/>
    </row>
    <row r="44" spans="1:13" x14ac:dyDescent="0.25">
      <c r="A44" s="35"/>
      <c r="B44" s="36"/>
      <c r="C44" s="35"/>
      <c r="D44" s="35"/>
      <c r="E44" s="35"/>
      <c r="F44" s="36"/>
      <c r="G44" s="36"/>
      <c r="H44" s="38"/>
      <c r="I44" s="38"/>
      <c r="J44" s="38"/>
      <c r="K44" s="38"/>
      <c r="L44" s="38"/>
      <c r="M44" s="38"/>
    </row>
    <row r="45" spans="1:13" x14ac:dyDescent="0.25">
      <c r="A45" s="35"/>
      <c r="B45" s="36"/>
      <c r="C45" s="35"/>
      <c r="D45" s="35"/>
      <c r="E45" s="35"/>
      <c r="F45" s="36"/>
      <c r="G45" s="36"/>
      <c r="H45" s="38"/>
      <c r="I45" s="38"/>
      <c r="J45" s="38"/>
      <c r="K45" s="38"/>
      <c r="L45" s="38"/>
      <c r="M45" s="38"/>
    </row>
    <row r="46" spans="1:13" x14ac:dyDescent="0.25">
      <c r="A46" s="35"/>
      <c r="B46" s="36"/>
      <c r="C46" s="35"/>
      <c r="D46" s="35"/>
      <c r="E46" s="35"/>
      <c r="F46" s="36"/>
      <c r="G46" s="36"/>
      <c r="H46" s="38"/>
      <c r="I46" s="38"/>
      <c r="J46" s="38"/>
      <c r="K46" s="38"/>
      <c r="L46" s="38"/>
      <c r="M46" s="38"/>
    </row>
    <row r="47" spans="1:13" x14ac:dyDescent="0.25">
      <c r="A47" s="35"/>
      <c r="B47" s="36"/>
      <c r="C47" s="35"/>
      <c r="D47" s="35"/>
      <c r="E47" s="35"/>
      <c r="F47" s="36"/>
      <c r="G47" s="36"/>
      <c r="H47" s="38"/>
      <c r="I47" s="38"/>
      <c r="J47" s="38"/>
      <c r="K47" s="38"/>
      <c r="L47" s="38"/>
      <c r="M47" s="38"/>
    </row>
    <row r="48" spans="1:13" x14ac:dyDescent="0.25">
      <c r="A48" s="35"/>
      <c r="B48" s="36"/>
      <c r="C48" s="35"/>
      <c r="D48" s="35"/>
      <c r="E48" s="35"/>
      <c r="F48" s="36"/>
      <c r="G48" s="36"/>
      <c r="H48" s="38"/>
      <c r="I48" s="38"/>
      <c r="J48" s="38"/>
      <c r="K48" s="38"/>
      <c r="L48" s="38"/>
      <c r="M48" s="38"/>
    </row>
    <row r="49" spans="1:13" x14ac:dyDescent="0.25">
      <c r="A49" s="35"/>
      <c r="B49" s="36"/>
      <c r="C49" s="35"/>
      <c r="D49" s="35"/>
      <c r="E49" s="35"/>
      <c r="F49" s="36"/>
      <c r="G49" s="36"/>
      <c r="H49" s="38"/>
      <c r="I49" s="38"/>
      <c r="J49" s="38"/>
      <c r="K49" s="38"/>
      <c r="L49" s="38"/>
      <c r="M49" s="38"/>
    </row>
    <row r="50" spans="1:13" x14ac:dyDescent="0.25">
      <c r="A50" s="35"/>
      <c r="B50" s="36"/>
      <c r="C50" s="35"/>
      <c r="D50" s="35"/>
      <c r="E50" s="35"/>
      <c r="F50" s="36"/>
      <c r="G50" s="36"/>
      <c r="H50" s="38"/>
      <c r="I50" s="38"/>
      <c r="J50" s="38"/>
      <c r="K50" s="38"/>
      <c r="L50" s="38"/>
      <c r="M50" s="38"/>
    </row>
    <row r="51" spans="1:13" x14ac:dyDescent="0.25">
      <c r="A51" s="35"/>
      <c r="B51" s="36"/>
      <c r="C51" s="35"/>
      <c r="D51" s="35"/>
      <c r="E51" s="35"/>
      <c r="F51" s="36"/>
      <c r="G51" s="36"/>
      <c r="H51" s="38"/>
      <c r="I51" s="38"/>
      <c r="J51" s="38"/>
      <c r="K51" s="38"/>
      <c r="L51" s="38"/>
      <c r="M51" s="38"/>
    </row>
    <row r="52" spans="1:13" x14ac:dyDescent="0.25">
      <c r="A52" s="35"/>
      <c r="B52" s="36"/>
      <c r="C52" s="35"/>
      <c r="D52" s="35"/>
      <c r="E52" s="35"/>
      <c r="F52" s="36"/>
      <c r="G52" s="36"/>
      <c r="H52" s="38"/>
      <c r="I52" s="38"/>
      <c r="J52" s="38"/>
      <c r="K52" s="38"/>
      <c r="L52" s="38"/>
      <c r="M52" s="38"/>
    </row>
    <row r="53" spans="1:13" x14ac:dyDescent="0.25">
      <c r="A53" s="35"/>
      <c r="B53" s="36"/>
      <c r="C53" s="35"/>
      <c r="D53" s="35"/>
      <c r="E53" s="35"/>
      <c r="F53" s="36"/>
      <c r="G53" s="36"/>
      <c r="H53" s="38"/>
      <c r="I53" s="38"/>
      <c r="J53" s="38"/>
      <c r="K53" s="38"/>
      <c r="L53" s="38"/>
      <c r="M53" s="38"/>
    </row>
    <row r="54" spans="1:13" x14ac:dyDescent="0.25">
      <c r="A54" s="35"/>
      <c r="B54" s="36"/>
      <c r="C54" s="35"/>
      <c r="D54" s="35"/>
      <c r="E54" s="35"/>
      <c r="F54" s="36"/>
      <c r="G54" s="36"/>
      <c r="H54" s="38"/>
      <c r="I54" s="38"/>
      <c r="J54" s="38"/>
      <c r="K54" s="38"/>
      <c r="L54" s="38"/>
      <c r="M54" s="38"/>
    </row>
    <row r="55" spans="1:13" ht="15" customHeight="1" x14ac:dyDescent="0.25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x14ac:dyDescent="0.25">
      <c r="A56" s="35"/>
      <c r="B56" s="36"/>
      <c r="C56" s="35"/>
      <c r="D56" s="35"/>
      <c r="E56" s="35"/>
      <c r="F56" s="36"/>
      <c r="G56" s="36"/>
      <c r="H56" s="38"/>
      <c r="I56" s="38"/>
      <c r="J56" s="38"/>
      <c r="K56" s="38"/>
      <c r="L56" s="38"/>
      <c r="M56" s="38"/>
    </row>
    <row r="57" spans="1:13" x14ac:dyDescent="0.25">
      <c r="A57" s="35"/>
      <c r="B57" s="36"/>
      <c r="C57" s="35"/>
      <c r="D57" s="35"/>
      <c r="E57" s="35"/>
      <c r="F57" s="36"/>
      <c r="G57" s="36"/>
      <c r="H57" s="38"/>
      <c r="I57" s="38"/>
      <c r="J57" s="38"/>
      <c r="K57" s="38"/>
      <c r="L57" s="38"/>
      <c r="M57" s="38"/>
    </row>
  </sheetData>
  <mergeCells count="91">
    <mergeCell ref="A1:M1"/>
    <mergeCell ref="A2:M2"/>
    <mergeCell ref="A7:G7"/>
    <mergeCell ref="A9:M9"/>
    <mergeCell ref="A14:G14"/>
    <mergeCell ref="A3:A5"/>
    <mergeCell ref="B3:B5"/>
    <mergeCell ref="C3:C5"/>
    <mergeCell ref="D3:D5"/>
    <mergeCell ref="E3:E5"/>
    <mergeCell ref="F3:F5"/>
    <mergeCell ref="G3:G5"/>
    <mergeCell ref="H3:I3"/>
    <mergeCell ref="J3:K3"/>
    <mergeCell ref="L3:M3"/>
    <mergeCell ref="H4:H5"/>
    <mergeCell ref="A35:G35"/>
    <mergeCell ref="A23:M23"/>
    <mergeCell ref="A28:G28"/>
    <mergeCell ref="A16:M16"/>
    <mergeCell ref="A21:G21"/>
    <mergeCell ref="A30:M30"/>
    <mergeCell ref="A17:A19"/>
    <mergeCell ref="B17:B19"/>
    <mergeCell ref="C17:C19"/>
    <mergeCell ref="D17:D19"/>
    <mergeCell ref="E17:E19"/>
    <mergeCell ref="F17:F19"/>
    <mergeCell ref="G17:G19"/>
    <mergeCell ref="H17:I17"/>
    <mergeCell ref="J17:K17"/>
    <mergeCell ref="L17:M17"/>
    <mergeCell ref="I4:I5"/>
    <mergeCell ref="J4:J5"/>
    <mergeCell ref="K4:K5"/>
    <mergeCell ref="L4:L5"/>
    <mergeCell ref="M4:M5"/>
    <mergeCell ref="A10:A12"/>
    <mergeCell ref="B10:B12"/>
    <mergeCell ref="C10:C12"/>
    <mergeCell ref="D10:D12"/>
    <mergeCell ref="E10:E12"/>
    <mergeCell ref="F10:F12"/>
    <mergeCell ref="G10:G12"/>
    <mergeCell ref="H10:I10"/>
    <mergeCell ref="J10:K10"/>
    <mergeCell ref="L10:M10"/>
    <mergeCell ref="H11:H12"/>
    <mergeCell ref="I11:I12"/>
    <mergeCell ref="J11:J12"/>
    <mergeCell ref="K11:K12"/>
    <mergeCell ref="L11:L12"/>
    <mergeCell ref="M11:M12"/>
    <mergeCell ref="L25:L26"/>
    <mergeCell ref="H18:H19"/>
    <mergeCell ref="I18:I19"/>
    <mergeCell ref="J18:J19"/>
    <mergeCell ref="K18:K19"/>
    <mergeCell ref="L18:L19"/>
    <mergeCell ref="L32:L33"/>
    <mergeCell ref="M18:M19"/>
    <mergeCell ref="A24:A26"/>
    <mergeCell ref="B24:B26"/>
    <mergeCell ref="C24:C26"/>
    <mergeCell ref="D24:D26"/>
    <mergeCell ref="E24:E26"/>
    <mergeCell ref="F24:F26"/>
    <mergeCell ref="G24:G26"/>
    <mergeCell ref="H24:I24"/>
    <mergeCell ref="J24:K24"/>
    <mergeCell ref="L24:M24"/>
    <mergeCell ref="H25:H26"/>
    <mergeCell ref="I25:I26"/>
    <mergeCell ref="J25:J26"/>
    <mergeCell ref="K25:K26"/>
    <mergeCell ref="M32:M33"/>
    <mergeCell ref="M25:M26"/>
    <mergeCell ref="A31:A33"/>
    <mergeCell ref="B31:B33"/>
    <mergeCell ref="C31:C33"/>
    <mergeCell ref="D31:D33"/>
    <mergeCell ref="E31:E33"/>
    <mergeCell ref="F31:F33"/>
    <mergeCell ref="G31:G33"/>
    <mergeCell ref="H31:I31"/>
    <mergeCell ref="J31:K31"/>
    <mergeCell ref="L31:M31"/>
    <mergeCell ref="H32:H33"/>
    <mergeCell ref="I32:I33"/>
    <mergeCell ref="J32:J33"/>
    <mergeCell ref="K32:K3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2" manualBreakCount="2">
    <brk id="21" max="12" man="1"/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Münferit Projeler</vt:lpstr>
      <vt:lpstr>Ortak Projeler</vt:lpstr>
      <vt:lpstr>'Münferit Projeler'!Yazdırma_Alanı</vt:lpstr>
      <vt:lpstr>'Ortak Projeler'!Yazdırma_Alanı</vt:lpstr>
      <vt:lpstr>'Münferit Projeler'!Yazdırma_Başlıkları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hacer ozen</dc:creator>
  <cp:lastModifiedBy>Fatih TÜRK</cp:lastModifiedBy>
  <cp:lastPrinted>2019-03-04T06:29:02Z</cp:lastPrinted>
  <dcterms:created xsi:type="dcterms:W3CDTF">2016-04-01T12:47:26Z</dcterms:created>
  <dcterms:modified xsi:type="dcterms:W3CDTF">2019-03-29T08:15:51Z</dcterms:modified>
</cp:coreProperties>
</file>